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76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<sst xmlns="http://schemas.openxmlformats.org/spreadsheetml/2006/main" count="129" uniqueCount="121">
  <si>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</si>
  <si>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</si>
  <si>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</si>
  <si>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</si>
  <si>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Спутников ул, дом № 13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</si>
  <si>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</si>
  <si>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</si>
  <si>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</si>
  <si>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</si>
  <si>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</si>
  <si>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</si>
  <si>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</si>
  <si>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</si>
  <si>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</si>
  <si>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</si>
  <si>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</si>
  <si>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</si>
  <si>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</si>
  <si>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</si>
  <si>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</si>
  <si>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</si>
  <si>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</si>
  <si>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</si>
  <si>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Замена газового крана</t>
  </si>
  <si>
    <t>Билет междугородний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</si>
  <si>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</si>
  <si>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</si>
  <si>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</si>
  <si>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</si>
  <si>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</si>
  <si>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</si>
  <si>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Ремонт двери, установка замка</t>
  </si>
  <si>
    <t>Водоснабжение ОДН на СОИ в МКД</t>
  </si>
  <si>
    <t>Генерация квалифицированного сертификата ключа проверки электронной подписи</t>
  </si>
  <si>
    <t>Ремонт  и содержание автомобиля</t>
  </si>
  <si>
    <t>Госпошлина за исковое заявление</t>
  </si>
  <si>
    <t>Замена ламп освещения в подъезде</t>
  </si>
  <si>
    <t>Техническое обслуживание ВДГО</t>
  </si>
  <si>
    <t>Установка светильников</t>
  </si>
  <si>
    <t>Электропотребление ОДН на СОИ в МКД</t>
  </si>
  <si>
    <t>Ремонт  и содержание бензокосы</t>
  </si>
  <si>
    <t>Канцтовары</t>
  </si>
  <si>
    <t>Коммунальные услуги помещения под офис</t>
  </si>
  <si>
    <t>Замена ламп освещения в подвале</t>
  </si>
  <si>
    <t>Электронная отчетность</t>
  </si>
  <si>
    <t>Дезинфекция офиса (коронавирус)</t>
  </si>
  <si>
    <t>Ремонт лавочек, стола, детской площадки</t>
  </si>
  <si>
    <t>Фотопечать</t>
  </si>
  <si>
    <t>Изготовление ключа к домофону</t>
  </si>
  <si>
    <t>Програмное обеспечение</t>
  </si>
  <si>
    <t>Замена основных кранов ХГВС</t>
  </si>
  <si>
    <t>Водоотведение ОДН на СОИ в МКД</t>
  </si>
  <si>
    <t>права на использование  ПО ЛЭРС УЧЕТ</t>
  </si>
  <si>
    <t>Замена участка стояка канализации</t>
  </si>
  <si>
    <t>Замена участка трубы канализации</t>
  </si>
  <si>
    <t>Дезинсекция от блох</t>
  </si>
  <si>
    <t>Износ спецодежды</t>
  </si>
  <si>
    <t>Поверка расходомера</t>
  </si>
  <si>
    <t>Платная дорога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</si>
  <si>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</si>
  <si>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</si>
  <si>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</si>
  <si>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</si>
  <si>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Замена крана на отоплении</t>
  </si>
  <si>
    <t>Ремонт системы отопления</t>
  </si>
  <si>
    <t>Замена сгонов</t>
  </si>
  <si>
    <t>Установка эл. автоматов</t>
  </si>
  <si>
    <t>Периодический медицинский осмотр</t>
  </si>
  <si>
    <t>Замена уличных ламп освещения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</si>
  <si>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</si>
  <si>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</si>
  <si>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</si>
  <si>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</si>
  <si>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</si>
  <si>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</si>
  <si>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Замена участка стояка  ХВС</t>
  </si>
  <si>
    <t>Поверка водосчетчика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</si>
  <si>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</si>
  <si>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</si>
  <si>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</si>
  <si>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</si>
  <si>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</si>
  <si>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</si>
  <si>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</si>
  <si>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</si>
  <si>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</si>
  <si>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</si>
  <si>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</si>
  <si>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</si>
  <si>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</si>
  <si>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</si>
  <si>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</si>
  <si>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</si>
  <si>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</si>
  <si>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</si>
  <si>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</si>
  <si>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</si>
  <si>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</si>
  <si>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</si>
  <si>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</si>
  <si>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</si>
  <si>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</si>
  <si>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</si>
  <si>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</si>
  <si>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</si>
  <si>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</si>
  <si>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</si>
  <si>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</si>
  <si>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</si>
  <si>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Использование общедомового имущества</t>
  </si>
  <si>
    <t>Дезинфекция МОП (коронавирус) СББЖ</t>
  </si>
  <si>
    <t xml:space="preserve">Дезинфекция МОП (коронавирус) </t>
  </si>
  <si>
    <t>Подготовка крыш к ремонтным работам, работа автокрана, доставка материалов</t>
  </si>
  <si>
    <t>Ремонт кровли  подрядная организация ООО "Солидарность"</t>
  </si>
  <si>
    <t>Замена участка лежака трубы отопления в подвале</t>
  </si>
  <si>
    <t>Ремонт водопровода Ясногор</t>
  </si>
  <si>
    <t>Установка доводчиков</t>
  </si>
  <si>
    <t>Ремонт и содержание инструмента</t>
  </si>
  <si>
    <t>Оплата труда диспечер</t>
  </si>
  <si>
    <t>Обход и осмотр инженерных коммуникаций</t>
  </si>
  <si>
    <t>Аварийные работы МБУ "Аварийно-спасательная служба"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</si>
</sst>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Fill="1" applyBorder="1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30"/>
  <sheetViews>
    <sheetView tabSelected="1" workbookViewId="0" topLeftCell="B17">
      <selection activeCell="B57" sqref="B57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83203125" style="0" customWidth="1"/>
    <col min="8" max="16384" width="10.66015625" style="0" customWidth="1"/>
  </cols>
  <sheetData>
    <row r="1" spans="1:7" s="1" customFormat="1" ht="15.75" customHeight="1">
      <c r="A1" s="8"/>
      <c r="B1" s="9"/>
      <c r="C1" s="9"/>
      <c r="D1"/>
      <c r="E1"/>
      <c r="F1"/>
      <c r="G1"/>
    </row>
    <row r="2" spans="1:8" s="1" customFormat="1" ht="15.75" customHeight="1">
      <c r="A2" s="70" t="s">
        <v>0</v>
      </c>
      <c r="B2" s="70"/>
      <c r="C2" s="70"/>
      <c r="D2" s="9"/>
      <c r="E2" s="9"/>
      <c r="F2" s="9"/>
      <c r="G2" s="9"/>
      <c r="H2" s="7"/>
    </row>
    <row r="3" spans="1:7" s="1" customFormat="1" ht="15.75" customHeight="1">
      <c r="A3" s="70" t="s">
        <v>1</v>
      </c>
      <c r="B3" s="70"/>
      <c r="C3" s="70"/>
      <c r="D3" s="9"/>
      <c r="E3" s="9"/>
      <c r="F3" s="9"/>
      <c r="G3" s="9"/>
    </row>
    <row r="4" spans="1:7" s="1" customFormat="1" ht="15.75" customHeight="1">
      <c r="A4" s="71" t="s">
        <v>2</v>
      </c>
      <c r="B4" s="72"/>
      <c r="C4" s="72"/>
      <c r="D4" s="9"/>
      <c r="E4" s="9"/>
      <c r="F4" s="9"/>
      <c r="G4" s="9"/>
    </row>
    <row r="5" spans="1:7" s="1" customFormat="1" ht="15.75" customHeight="1">
      <c r="A5" s="72" t="s">
        <v>3</v>
      </c>
      <c r="B5" s="72"/>
      <c r="C5" s="72"/>
      <c r="D5" s="9"/>
      <c r="E5" s="9"/>
      <c r="F5" s="9"/>
      <c r="G5" s="9"/>
    </row>
    <row r="6" spans="1:7" s="1" customFormat="1" ht="15.75" customHeight="1">
      <c r="A6" s="8"/>
      <c r="B6" s="9"/>
      <c r="C6" s="9"/>
      <c r="D6"/>
      <c r="E6"/>
      <c r="F6"/>
      <c r="G6"/>
    </row>
    <row r="7" spans="1:7" s="1" customFormat="1" ht="15.75" customHeight="1">
      <c r="A7" s="64" t="s">
        <v>4</v>
      </c>
      <c r="B7" s="65"/>
      <c r="C7" s="65"/>
      <c r="D7" s="9"/>
      <c r="E7" s="9"/>
      <c r="F7" s="9"/>
      <c r="G7" s="9"/>
    </row>
    <row r="8" spans="1:7" s="1" customFormat="1" ht="15.75" customHeight="1">
      <c r="A8" s="8"/>
      <c r="B8" s="9"/>
      <c r="C8" s="9"/>
      <c r="D8"/>
      <c r="E8"/>
      <c r="F8"/>
      <c r="G8"/>
    </row>
    <row r="9" spans="1:7" s="1" customFormat="1" ht="15.75" customHeight="1">
      <c r="A9" s="10"/>
      <c r="B9" s="66" t="s">
        <v>5</v>
      </c>
      <c r="C9" s="67"/>
      <c r="D9" s="9"/>
      <c r="E9" s="9"/>
      <c r="F9" s="9"/>
      <c r="G9" s="9"/>
    </row>
    <row r="10" spans="1:7" s="1" customFormat="1" ht="15.75" customHeight="1">
      <c r="A10" s="11"/>
      <c r="B10" s="12" t="s">
        <v>6</v>
      </c>
      <c r="C10" s="3">
        <v>5</v>
      </c>
      <c r="D10" s="9"/>
      <c r="E10" s="9"/>
      <c r="F10" s="9"/>
      <c r="G10" s="9"/>
    </row>
    <row r="11" spans="1:7" s="1" customFormat="1" ht="15.75" customHeight="1">
      <c r="A11" s="11"/>
      <c r="B11" s="12" t="s">
        <v>7</v>
      </c>
      <c r="C11" s="3">
        <v>14</v>
      </c>
      <c r="D11" s="9"/>
      <c r="E11" s="9"/>
      <c r="F11" s="9"/>
      <c r="G11" s="9"/>
    </row>
    <row r="12" spans="1:7" s="1" customFormat="1" ht="15.75" customHeight="1">
      <c r="A12" s="11"/>
      <c r="B12" s="12" t="s">
        <v>8</v>
      </c>
      <c r="C12" s="3">
        <v>211</v>
      </c>
      <c r="D12" s="9"/>
      <c r="E12" s="9"/>
      <c r="F12" s="9"/>
      <c r="G12" s="9"/>
    </row>
    <row r="13" spans="1:7" s="1" customFormat="1" ht="15.75" customHeight="1">
      <c r="A13" s="11"/>
      <c r="B13" s="12" t="s">
        <v>9</v>
      </c>
      <c r="C13" s="4">
        <v>10543.9</v>
      </c>
      <c r="D13" s="9"/>
      <c r="E13" s="9"/>
      <c r="F13" s="9"/>
      <c r="G13" s="9"/>
    </row>
    <row r="14" spans="1:7" s="1" customFormat="1" ht="15.75" customHeight="1">
      <c r="A14" s="14"/>
      <c r="B14" s="68" t="s">
        <v>10</v>
      </c>
      <c r="C14" s="69"/>
      <c r="D14" s="9"/>
      <c r="E14" s="9"/>
      <c r="F14" s="9"/>
      <c r="G14" s="9"/>
    </row>
    <row r="15" spans="1:7" s="1" customFormat="1" ht="15.75" customHeight="1">
      <c r="A15" s="11"/>
      <c r="B15" s="15" t="s">
        <v>82</v>
      </c>
      <c r="C15" s="16">
        <v>301172.18</v>
      </c>
      <c r="D15" s="9"/>
      <c r="E15" s="9"/>
      <c r="F15" s="9"/>
      <c r="G15" s="9"/>
    </row>
    <row r="16" spans="1:7" s="1" customFormat="1" ht="65.25" customHeight="1">
      <c r="A16" s="11"/>
      <c r="B16" s="15" t="s">
        <v>109</v>
      </c>
      <c r="C16" s="17">
        <v>136878.33</v>
      </c>
      <c r="D16" s="18" t="s">
        <v>83</v>
      </c>
      <c r="E16" s="19" t="s">
        <v>12</v>
      </c>
      <c r="F16" s="19" t="s">
        <v>84</v>
      </c>
      <c r="G16" s="18" t="s">
        <v>85</v>
      </c>
    </row>
    <row r="17" spans="1:7" s="1" customFormat="1" ht="15.75" customHeight="1">
      <c r="A17" s="11"/>
      <c r="B17" s="12" t="s">
        <v>86</v>
      </c>
      <c r="C17" s="13">
        <v>1677338.78</v>
      </c>
      <c r="D17" s="20">
        <v>233816.85</v>
      </c>
      <c r="E17" s="20">
        <f>1614048.75+136878.33</f>
        <v>1750927.08</v>
      </c>
      <c r="F17" s="21">
        <f>C24</f>
        <v>1509134.96</v>
      </c>
      <c r="G17" s="21">
        <f>D17+E17-F17</f>
        <v>475608.9700000002</v>
      </c>
    </row>
    <row r="18" spans="1:7" s="1" customFormat="1" ht="15.75" customHeight="1">
      <c r="A18" s="11">
        <v>22</v>
      </c>
      <c r="B18" s="22" t="s">
        <v>39</v>
      </c>
      <c r="C18" s="13">
        <v>35796.88</v>
      </c>
      <c r="D18" s="20">
        <v>-66946.74</v>
      </c>
      <c r="E18" s="20">
        <v>39125.85</v>
      </c>
      <c r="F18" s="23">
        <f>C126</f>
        <v>31366.27</v>
      </c>
      <c r="G18" s="21">
        <f>D18+E18-F18</f>
        <v>-59187.16</v>
      </c>
    </row>
    <row r="19" spans="1:7" s="1" customFormat="1" ht="15.75" customHeight="1">
      <c r="A19" s="11">
        <v>23</v>
      </c>
      <c r="B19" s="22" t="s">
        <v>32</v>
      </c>
      <c r="C19" s="13">
        <v>8596.01</v>
      </c>
      <c r="D19" s="20">
        <v>-6228.66</v>
      </c>
      <c r="E19" s="20">
        <v>13349.76</v>
      </c>
      <c r="F19" s="24">
        <f>C127</f>
        <v>24035.46</v>
      </c>
      <c r="G19" s="21">
        <f>D19+E19-F19</f>
        <v>-16914.36</v>
      </c>
    </row>
    <row r="20" spans="1:7" s="1" customFormat="1" ht="15.75" customHeight="1">
      <c r="A20" s="11">
        <v>24</v>
      </c>
      <c r="B20" s="22" t="s">
        <v>51</v>
      </c>
      <c r="C20" s="13">
        <v>8981.98</v>
      </c>
      <c r="D20" s="20">
        <v>5451.74</v>
      </c>
      <c r="E20" s="20">
        <v>13703.29</v>
      </c>
      <c r="F20" s="24">
        <f>C128</f>
        <v>12557.08</v>
      </c>
      <c r="G20" s="21">
        <f>D20+E20-F20</f>
        <v>6597.949999999999</v>
      </c>
    </row>
    <row r="21" spans="1:7" s="1" customFormat="1" ht="15.75" customHeight="1">
      <c r="A21" s="11"/>
      <c r="B21" s="15" t="s">
        <v>11</v>
      </c>
      <c r="C21" s="25">
        <f>SUM(C17:C20)+C16</f>
        <v>1867591.98</v>
      </c>
      <c r="D21" s="26">
        <f>SUM(D17:D20)</f>
        <v>166093.18999999997</v>
      </c>
      <c r="E21" s="27">
        <f>SUM(E17:E20)</f>
        <v>1817105.9800000002</v>
      </c>
      <c r="F21" s="27">
        <f>SUM(F17:F20)</f>
        <v>1577093.77</v>
      </c>
      <c r="G21" s="27">
        <f>SUM(G17:G20)</f>
        <v>406105.4000000002</v>
      </c>
    </row>
    <row r="22" spans="1:7" s="1" customFormat="1" ht="15.75" customHeight="1">
      <c r="A22" s="11"/>
      <c r="B22" s="15" t="s">
        <v>12</v>
      </c>
      <c r="C22" s="25">
        <f>E21</f>
        <v>1817105.9800000002</v>
      </c>
      <c r="D22" s="9"/>
      <c r="E22" s="28"/>
      <c r="F22" s="9"/>
      <c r="G22" s="9"/>
    </row>
    <row r="23" spans="1:7" s="1" customFormat="1" ht="30.75" customHeight="1">
      <c r="A23" s="14"/>
      <c r="B23" s="29" t="s">
        <v>13</v>
      </c>
      <c r="C23" s="30">
        <f>C24+C126+C127+C128</f>
        <v>1577093.77</v>
      </c>
      <c r="D23" s="9"/>
      <c r="E23" s="9"/>
      <c r="F23" s="9"/>
      <c r="G23" s="9"/>
    </row>
    <row r="24" spans="1:7" s="1" customFormat="1" ht="15.75" customHeight="1">
      <c r="A24" s="11"/>
      <c r="B24" s="15" t="s">
        <v>14</v>
      </c>
      <c r="C24" s="25">
        <f>C25+C44+C90</f>
        <v>1509134.96</v>
      </c>
      <c r="D24" s="9"/>
      <c r="E24" s="31"/>
      <c r="F24" s="9"/>
      <c r="G24" s="9"/>
    </row>
    <row r="25" spans="1:7" s="1" customFormat="1" ht="15.75" customHeight="1">
      <c r="A25" s="32">
        <v>1</v>
      </c>
      <c r="B25" s="33" t="s">
        <v>87</v>
      </c>
      <c r="C25" s="25">
        <f>C26+C30+C33+C35+C37+C40</f>
        <v>356033.9100000001</v>
      </c>
      <c r="D25" s="9"/>
      <c r="E25" s="9"/>
      <c r="F25" s="9"/>
      <c r="G25" s="9"/>
    </row>
    <row r="26" spans="1:7" s="1" customFormat="1" ht="15.75" customHeight="1">
      <c r="A26" s="34">
        <v>1</v>
      </c>
      <c r="B26" s="35" t="s">
        <v>88</v>
      </c>
      <c r="C26" s="25">
        <f>SUM(C27:C29)</f>
        <v>165887.68000000002</v>
      </c>
      <c r="D26" s="9"/>
      <c r="E26" s="9"/>
      <c r="F26" s="9"/>
      <c r="G26" s="9"/>
    </row>
    <row r="27" spans="1:7" s="1" customFormat="1" ht="15.75" customHeight="1" hidden="1">
      <c r="A27" s="11">
        <v>1</v>
      </c>
      <c r="B27" s="59" t="s">
        <v>25</v>
      </c>
      <c r="C27" s="60">
        <v>860.23</v>
      </c>
      <c r="D27" s="9"/>
      <c r="E27" s="9"/>
      <c r="F27" s="9"/>
      <c r="G27" s="9"/>
    </row>
    <row r="28" spans="1:7" s="1" customFormat="1" ht="15.75" customHeight="1" hidden="1">
      <c r="A28" s="11">
        <v>1</v>
      </c>
      <c r="B28" s="22" t="s">
        <v>26</v>
      </c>
      <c r="C28" s="61">
        <v>164574.14</v>
      </c>
      <c r="D28" s="9"/>
      <c r="E28" s="9"/>
      <c r="F28" s="9"/>
      <c r="G28" s="9"/>
    </row>
    <row r="29" spans="1:7" s="1" customFormat="1" ht="15.75" customHeight="1" hidden="1">
      <c r="A29" s="11">
        <v>1</v>
      </c>
      <c r="B29" s="59" t="s">
        <v>48</v>
      </c>
      <c r="C29" s="62">
        <v>453.31</v>
      </c>
      <c r="D29" s="9"/>
      <c r="E29" s="9"/>
      <c r="F29" s="9"/>
      <c r="G29" s="9"/>
    </row>
    <row r="30" spans="1:7" s="1" customFormat="1" ht="15.75" customHeight="1">
      <c r="A30" s="34">
        <v>2</v>
      </c>
      <c r="B30" s="35" t="s">
        <v>89</v>
      </c>
      <c r="C30" s="25">
        <f>SUM(C31:C32)</f>
        <v>154849.55000000002</v>
      </c>
      <c r="D30" s="9"/>
      <c r="E30" s="9"/>
      <c r="F30" s="9"/>
      <c r="G30" s="9"/>
    </row>
    <row r="31" spans="1:7" s="1" customFormat="1" ht="15.75" customHeight="1" hidden="1">
      <c r="A31" s="37">
        <v>2</v>
      </c>
      <c r="B31" s="63" t="s">
        <v>26</v>
      </c>
      <c r="C31" s="13">
        <v>146419.88</v>
      </c>
      <c r="D31" s="9"/>
      <c r="E31" s="9"/>
      <c r="F31" s="9"/>
      <c r="G31" s="9"/>
    </row>
    <row r="32" spans="1:7" s="1" customFormat="1" ht="15.75" customHeight="1" hidden="1">
      <c r="A32" s="37">
        <v>2</v>
      </c>
      <c r="B32" s="59" t="s">
        <v>46</v>
      </c>
      <c r="C32" s="60">
        <v>8429.67</v>
      </c>
      <c r="D32" s="9"/>
      <c r="E32" s="9"/>
      <c r="F32" s="9"/>
      <c r="G32" s="9"/>
    </row>
    <row r="33" spans="1:7" s="1" customFormat="1" ht="15.75" customHeight="1">
      <c r="A33" s="34">
        <v>3</v>
      </c>
      <c r="B33" s="35" t="s">
        <v>90</v>
      </c>
      <c r="C33" s="25">
        <f>SUM(C34:C34)</f>
        <v>0</v>
      </c>
      <c r="D33" s="9"/>
      <c r="E33" s="36"/>
      <c r="F33" s="9"/>
      <c r="G33" s="9"/>
    </row>
    <row r="34" spans="1:7" s="1" customFormat="1" ht="15.75" customHeight="1" hidden="1">
      <c r="A34" s="11">
        <v>3</v>
      </c>
      <c r="B34" s="12"/>
      <c r="C34" s="39"/>
      <c r="D34" s="9"/>
      <c r="E34" s="9"/>
      <c r="F34" s="9"/>
      <c r="G34" s="9"/>
    </row>
    <row r="35" spans="1:7" s="1" customFormat="1" ht="15.75" customHeight="1">
      <c r="A35" s="34">
        <v>4</v>
      </c>
      <c r="B35" s="35" t="s">
        <v>91</v>
      </c>
      <c r="C35" s="40">
        <f>SUM(C36)</f>
        <v>0</v>
      </c>
      <c r="D35" s="9"/>
      <c r="E35" s="9"/>
      <c r="F35" s="9"/>
      <c r="G35" s="9"/>
    </row>
    <row r="36" spans="1:7" s="1" customFormat="1" ht="15.75" customHeight="1" hidden="1">
      <c r="A36" s="11">
        <v>4</v>
      </c>
      <c r="B36" s="12"/>
      <c r="C36" s="39"/>
      <c r="D36" s="9"/>
      <c r="E36" s="9"/>
      <c r="F36" s="9"/>
      <c r="G36" s="9"/>
    </row>
    <row r="37" spans="1:7" s="1" customFormat="1" ht="15.75" customHeight="1">
      <c r="A37" s="34">
        <v>5</v>
      </c>
      <c r="B37" s="41" t="s">
        <v>92</v>
      </c>
      <c r="C37" s="40">
        <f>SUM(C38:C39)</f>
        <v>6652.78</v>
      </c>
      <c r="D37" s="9"/>
      <c r="E37" s="9"/>
      <c r="F37" s="9"/>
      <c r="G37" s="9"/>
    </row>
    <row r="38" spans="1:7" s="1" customFormat="1" ht="15.75" customHeight="1" hidden="1">
      <c r="A38" s="34">
        <v>5</v>
      </c>
      <c r="B38" s="38" t="s">
        <v>26</v>
      </c>
      <c r="C38" s="42">
        <v>4579.45</v>
      </c>
      <c r="D38" s="9"/>
      <c r="E38" s="9"/>
      <c r="F38" s="9"/>
      <c r="G38" s="9"/>
    </row>
    <row r="39" spans="1:7" s="1" customFormat="1" ht="15.75" customHeight="1" hidden="1">
      <c r="A39" s="11">
        <v>5</v>
      </c>
      <c r="B39" s="2" t="s">
        <v>40</v>
      </c>
      <c r="C39" s="5">
        <v>2073.33</v>
      </c>
      <c r="D39" s="9"/>
      <c r="E39" s="9"/>
      <c r="F39" s="9"/>
      <c r="G39" s="9"/>
    </row>
    <row r="40" spans="1:7" s="1" customFormat="1" ht="15.75" customHeight="1">
      <c r="A40" s="34">
        <v>6</v>
      </c>
      <c r="B40" s="41" t="s">
        <v>93</v>
      </c>
      <c r="C40" s="40">
        <f>SUM(C41:C43)</f>
        <v>28643.9</v>
      </c>
      <c r="D40" s="9"/>
      <c r="E40" s="9"/>
      <c r="F40" s="9"/>
      <c r="G40" s="9"/>
    </row>
    <row r="41" spans="1:7" s="1" customFormat="1" ht="15.75" customHeight="1" hidden="1">
      <c r="A41" s="11">
        <v>6</v>
      </c>
      <c r="B41" s="59" t="s">
        <v>110</v>
      </c>
      <c r="C41" s="60">
        <v>5429.7</v>
      </c>
      <c r="D41" s="9"/>
      <c r="E41" s="9"/>
      <c r="F41" s="9"/>
      <c r="G41" s="9"/>
    </row>
    <row r="42" spans="1:7" s="1" customFormat="1" ht="15.75" customHeight="1" hidden="1">
      <c r="A42" s="11">
        <v>6</v>
      </c>
      <c r="B42" s="59" t="s">
        <v>111</v>
      </c>
      <c r="C42" s="60">
        <v>17614.2</v>
      </c>
      <c r="D42" s="9"/>
      <c r="E42" s="9"/>
      <c r="F42" s="9"/>
      <c r="G42" s="9"/>
    </row>
    <row r="43" spans="1:7" s="1" customFormat="1" ht="15.75" customHeight="1" hidden="1">
      <c r="A43" s="11">
        <v>6</v>
      </c>
      <c r="B43" s="2" t="s">
        <v>55</v>
      </c>
      <c r="C43" s="5">
        <v>5600</v>
      </c>
      <c r="D43" s="9"/>
      <c r="E43" s="9"/>
      <c r="F43" s="9"/>
      <c r="G43" s="9"/>
    </row>
    <row r="44" spans="1:7" s="1" customFormat="1" ht="15.75" customHeight="1">
      <c r="A44" s="11">
        <v>8</v>
      </c>
      <c r="B44" s="43" t="s">
        <v>94</v>
      </c>
      <c r="C44" s="25">
        <f>C45+C48+C70+C73+C75+C79</f>
        <v>445241.12999999995</v>
      </c>
      <c r="D44" s="9"/>
      <c r="E44" s="9"/>
      <c r="F44" s="9"/>
      <c r="G44" s="9"/>
    </row>
    <row r="45" spans="1:7" s="1" customFormat="1" ht="15.75" customHeight="1">
      <c r="A45" s="11">
        <v>8</v>
      </c>
      <c r="B45" s="44" t="s">
        <v>95</v>
      </c>
      <c r="C45" s="25">
        <f>SUM(C46:C47)</f>
        <v>84927.2</v>
      </c>
      <c r="D45" s="31"/>
      <c r="E45" s="9"/>
      <c r="F45" s="9"/>
      <c r="G45" s="9"/>
    </row>
    <row r="46" spans="1:7" s="1" customFormat="1" ht="15.75" customHeight="1">
      <c r="A46" s="11">
        <v>8</v>
      </c>
      <c r="B46" s="59" t="s">
        <v>113</v>
      </c>
      <c r="C46" s="60">
        <v>63296</v>
      </c>
      <c r="D46" s="9"/>
      <c r="E46" s="9"/>
      <c r="F46" s="9"/>
      <c r="G46" s="9"/>
    </row>
    <row r="47" spans="1:7" s="1" customFormat="1" ht="15.75" customHeight="1">
      <c r="A47" s="11">
        <v>8</v>
      </c>
      <c r="B47" s="59" t="s">
        <v>112</v>
      </c>
      <c r="C47" s="60">
        <v>21631.2</v>
      </c>
      <c r="D47" s="31"/>
      <c r="E47" s="9"/>
      <c r="F47" s="9"/>
      <c r="G47" s="9"/>
    </row>
    <row r="48" spans="1:7" s="1" customFormat="1" ht="15.75" customHeight="1">
      <c r="A48" s="11">
        <v>9</v>
      </c>
      <c r="B48" s="45" t="s">
        <v>96</v>
      </c>
      <c r="C48" s="25">
        <f>C49+C56+C61+C64</f>
        <v>114616.45999999999</v>
      </c>
      <c r="D48" s="9"/>
      <c r="E48" s="9"/>
      <c r="F48" s="9"/>
      <c r="G48" s="9"/>
    </row>
    <row r="49" spans="1:7" s="1" customFormat="1" ht="15.75" customHeight="1">
      <c r="A49" s="11">
        <v>9</v>
      </c>
      <c r="B49" s="46" t="s">
        <v>97</v>
      </c>
      <c r="C49" s="25">
        <f>SUM(C50:C55)</f>
        <v>59826.81999999999</v>
      </c>
      <c r="D49" s="9"/>
      <c r="E49" s="9"/>
      <c r="F49" s="9"/>
      <c r="G49" s="9"/>
    </row>
    <row r="50" spans="1:7" s="1" customFormat="1" ht="15.75" customHeight="1">
      <c r="A50" s="11">
        <v>9</v>
      </c>
      <c r="B50" s="2" t="s">
        <v>52</v>
      </c>
      <c r="C50" s="6">
        <v>326.86</v>
      </c>
      <c r="D50" s="9"/>
      <c r="E50" s="9"/>
      <c r="F50" s="9"/>
      <c r="G50" s="9"/>
    </row>
    <row r="51" spans="1:7" s="1" customFormat="1" ht="15.75" customHeight="1">
      <c r="A51" s="11">
        <v>9</v>
      </c>
      <c r="B51" s="2" t="s">
        <v>57</v>
      </c>
      <c r="C51" s="5">
        <v>33663.6</v>
      </c>
      <c r="D51" s="9"/>
      <c r="E51" s="9"/>
      <c r="F51" s="9"/>
      <c r="G51" s="9"/>
    </row>
    <row r="52" spans="1:7" s="1" customFormat="1" ht="15.75" customHeight="1">
      <c r="A52" s="11">
        <v>9</v>
      </c>
      <c r="B52" s="59" t="s">
        <v>63</v>
      </c>
      <c r="C52" s="60">
        <v>9026.41</v>
      </c>
      <c r="D52" s="9"/>
      <c r="E52" s="9"/>
      <c r="F52" s="9"/>
      <c r="G52" s="9"/>
    </row>
    <row r="53" spans="1:7" s="1" customFormat="1" ht="15.75" customHeight="1">
      <c r="A53" s="11">
        <v>9</v>
      </c>
      <c r="B53" s="2" t="s">
        <v>64</v>
      </c>
      <c r="C53" s="6">
        <v>4808.4</v>
      </c>
      <c r="D53" s="9"/>
      <c r="E53" s="9"/>
      <c r="F53" s="9"/>
      <c r="G53" s="9"/>
    </row>
    <row r="54" spans="1:7" s="1" customFormat="1" ht="15.75" customHeight="1">
      <c r="A54" s="11">
        <v>9</v>
      </c>
      <c r="B54" s="2" t="s">
        <v>65</v>
      </c>
      <c r="C54" s="6">
        <v>4873.35</v>
      </c>
      <c r="D54" s="9"/>
      <c r="E54" s="9"/>
      <c r="F54" s="9"/>
      <c r="G54" s="9"/>
    </row>
    <row r="55" spans="1:7" s="1" customFormat="1" ht="15.75" customHeight="1">
      <c r="A55" s="11">
        <v>9</v>
      </c>
      <c r="B55" s="59" t="s">
        <v>114</v>
      </c>
      <c r="C55" s="60">
        <v>7128.2</v>
      </c>
      <c r="D55" s="9"/>
      <c r="E55" s="9"/>
      <c r="F55" s="9"/>
      <c r="G55" s="9"/>
    </row>
    <row r="56" spans="1:7" s="1" customFormat="1" ht="15.75" customHeight="1">
      <c r="A56" s="11">
        <v>10</v>
      </c>
      <c r="B56" s="47" t="s">
        <v>98</v>
      </c>
      <c r="C56" s="25">
        <f>SUM(C57:C60)</f>
        <v>33273.689999999995</v>
      </c>
      <c r="D56" s="9"/>
      <c r="E56" s="9"/>
      <c r="F56" s="9"/>
      <c r="G56" s="9"/>
    </row>
    <row r="57" spans="1:7" s="1" customFormat="1" ht="15.75" customHeight="1">
      <c r="A57" s="11">
        <v>10</v>
      </c>
      <c r="B57" s="59" t="s">
        <v>115</v>
      </c>
      <c r="C57" s="60">
        <v>5383.24</v>
      </c>
      <c r="D57" s="9"/>
      <c r="E57" s="9"/>
      <c r="F57" s="9"/>
      <c r="G57" s="9"/>
    </row>
    <row r="58" spans="1:7" s="1" customFormat="1" ht="15.75" customHeight="1">
      <c r="A58" s="11">
        <v>10</v>
      </c>
      <c r="B58" s="59" t="s">
        <v>50</v>
      </c>
      <c r="C58" s="60">
        <v>20982.5</v>
      </c>
      <c r="D58" s="9"/>
      <c r="E58" s="9"/>
      <c r="F58" s="9"/>
      <c r="G58" s="9"/>
    </row>
    <row r="59" spans="1:7" s="1" customFormat="1" ht="15.75" customHeight="1">
      <c r="A59" s="11">
        <v>10</v>
      </c>
      <c r="B59" s="59" t="s">
        <v>75</v>
      </c>
      <c r="C59" s="60">
        <v>6094.35</v>
      </c>
      <c r="D59" s="48"/>
      <c r="E59" s="9"/>
      <c r="F59" s="9"/>
      <c r="G59" s="9"/>
    </row>
    <row r="60" spans="1:7" s="1" customFormat="1" ht="15.75" customHeight="1">
      <c r="A60" s="11">
        <v>10</v>
      </c>
      <c r="B60" s="2" t="s">
        <v>76</v>
      </c>
      <c r="C60" s="6">
        <v>813.6</v>
      </c>
      <c r="D60" s="9"/>
      <c r="E60" s="9"/>
      <c r="F60" s="9"/>
      <c r="G60" s="9"/>
    </row>
    <row r="61" spans="1:7" s="1" customFormat="1" ht="15.75" customHeight="1">
      <c r="A61" s="11">
        <v>11</v>
      </c>
      <c r="B61" s="49" t="s">
        <v>99</v>
      </c>
      <c r="C61" s="25">
        <f>SUM(C62:C63)</f>
        <v>11810.07</v>
      </c>
      <c r="D61" s="9"/>
      <c r="E61" s="9"/>
      <c r="F61" s="9"/>
      <c r="G61" s="9"/>
    </row>
    <row r="62" spans="1:7" s="1" customFormat="1" ht="15.75" customHeight="1">
      <c r="A62" s="11">
        <v>11</v>
      </c>
      <c r="B62" s="59" t="s">
        <v>53</v>
      </c>
      <c r="C62" s="62">
        <v>2645.05</v>
      </c>
      <c r="D62" s="9"/>
      <c r="E62" s="9"/>
      <c r="F62" s="9"/>
      <c r="G62" s="9"/>
    </row>
    <row r="63" spans="1:7" s="1" customFormat="1" ht="15.75" customHeight="1">
      <c r="A63" s="11">
        <v>11</v>
      </c>
      <c r="B63" s="59" t="s">
        <v>54</v>
      </c>
      <c r="C63" s="60">
        <v>9165.02</v>
      </c>
      <c r="D63" s="9"/>
      <c r="E63" s="9"/>
      <c r="F63" s="9"/>
      <c r="G63" s="9"/>
    </row>
    <row r="64" spans="1:7" s="1" customFormat="1" ht="15.75" customHeight="1">
      <c r="A64" s="11">
        <v>12</v>
      </c>
      <c r="B64" s="49" t="s">
        <v>100</v>
      </c>
      <c r="C64" s="25">
        <f>SUM(C65:C69)</f>
        <v>9705.880000000001</v>
      </c>
      <c r="D64" s="9"/>
      <c r="E64" s="9"/>
      <c r="F64" s="9"/>
      <c r="G64" s="9"/>
    </row>
    <row r="65" spans="1:7" s="1" customFormat="1" ht="15.75" customHeight="1">
      <c r="A65" s="11">
        <v>12</v>
      </c>
      <c r="B65" s="59" t="s">
        <v>36</v>
      </c>
      <c r="C65" s="62">
        <v>3045.03</v>
      </c>
      <c r="D65" s="9"/>
      <c r="E65" s="9"/>
      <c r="F65" s="9"/>
      <c r="G65" s="9"/>
    </row>
    <row r="66" spans="1:7" s="1" customFormat="1" ht="15.75" customHeight="1">
      <c r="A66" s="11">
        <v>12</v>
      </c>
      <c r="B66" s="59" t="s">
        <v>68</v>
      </c>
      <c r="C66" s="62">
        <v>104</v>
      </c>
      <c r="D66" s="9"/>
      <c r="E66" s="9"/>
      <c r="F66" s="9"/>
      <c r="G66" s="9"/>
    </row>
    <row r="67" spans="1:7" s="1" customFormat="1" ht="15.75" customHeight="1">
      <c r="A67" s="11">
        <v>12</v>
      </c>
      <c r="B67" s="59" t="s">
        <v>66</v>
      </c>
      <c r="C67" s="62">
        <v>294.74</v>
      </c>
      <c r="D67" s="9"/>
      <c r="E67" s="9"/>
      <c r="F67" s="9"/>
      <c r="G67" s="9"/>
    </row>
    <row r="68" spans="1:7" s="1" customFormat="1" ht="15.75" customHeight="1">
      <c r="A68" s="11">
        <v>12</v>
      </c>
      <c r="B68" s="59" t="s">
        <v>38</v>
      </c>
      <c r="C68" s="62">
        <v>3612.09</v>
      </c>
      <c r="D68" s="9"/>
      <c r="E68" s="9"/>
      <c r="F68" s="9"/>
      <c r="G68" s="9"/>
    </row>
    <row r="69" spans="1:7" s="1" customFormat="1" ht="15.75" customHeight="1">
      <c r="A69" s="11">
        <v>12</v>
      </c>
      <c r="B69" s="59" t="s">
        <v>43</v>
      </c>
      <c r="C69" s="60">
        <v>2650.02</v>
      </c>
      <c r="D69" s="9"/>
      <c r="E69" s="9"/>
      <c r="F69" s="9"/>
      <c r="G69" s="9"/>
    </row>
    <row r="70" spans="1:7" s="1" customFormat="1" ht="15.75" customHeight="1">
      <c r="A70" s="11">
        <v>13</v>
      </c>
      <c r="B70" s="50" t="s">
        <v>101</v>
      </c>
      <c r="C70" s="25">
        <f>SUM(C71:C72)</f>
        <v>30632.76</v>
      </c>
      <c r="D70" s="9"/>
      <c r="E70" s="9"/>
      <c r="F70" s="9"/>
      <c r="G70" s="9"/>
    </row>
    <row r="71" spans="1:7" s="1" customFormat="1" ht="15.75" customHeight="1">
      <c r="A71" s="11">
        <v>13</v>
      </c>
      <c r="B71" s="2" t="s">
        <v>23</v>
      </c>
      <c r="C71" s="5">
        <v>1489.66</v>
      </c>
      <c r="D71" s="9"/>
      <c r="E71" s="9"/>
      <c r="F71" s="9"/>
      <c r="G71" s="9"/>
    </row>
    <row r="72" spans="1:7" s="1" customFormat="1" ht="15.75" customHeight="1">
      <c r="A72" s="11">
        <v>13</v>
      </c>
      <c r="B72" s="2" t="s">
        <v>37</v>
      </c>
      <c r="C72" s="5">
        <v>29143.1</v>
      </c>
      <c r="D72" s="9"/>
      <c r="E72" s="9"/>
      <c r="F72" s="9"/>
      <c r="G72" s="9"/>
    </row>
    <row r="73" spans="1:7" s="1" customFormat="1" ht="15.75" customHeight="1">
      <c r="A73" s="11">
        <v>14</v>
      </c>
      <c r="B73" s="50" t="s">
        <v>102</v>
      </c>
      <c r="C73" s="25">
        <f>SUM(C74:C74)</f>
        <v>5064</v>
      </c>
      <c r="D73" s="9"/>
      <c r="E73" s="9"/>
      <c r="F73" s="9"/>
      <c r="G73" s="9"/>
    </row>
    <row r="74" spans="1:7" s="1" customFormat="1" ht="15.75" customHeight="1">
      <c r="A74" s="11">
        <v>14</v>
      </c>
      <c r="B74" s="2" t="s">
        <v>59</v>
      </c>
      <c r="C74" s="5">
        <v>5064</v>
      </c>
      <c r="D74" s="9"/>
      <c r="E74" s="9"/>
      <c r="F74" s="9"/>
      <c r="G74" s="9"/>
    </row>
    <row r="75" spans="1:7" s="1" customFormat="1" ht="15.75" customHeight="1">
      <c r="A75" s="11">
        <v>15</v>
      </c>
      <c r="B75" s="51" t="s">
        <v>103</v>
      </c>
      <c r="C75" s="25">
        <f>SUM(C76:C78)</f>
        <v>21954.13</v>
      </c>
      <c r="D75" s="9"/>
      <c r="E75" s="9"/>
      <c r="F75" s="9"/>
      <c r="G75" s="9"/>
    </row>
    <row r="76" spans="1:7" s="1" customFormat="1" ht="15.75" customHeight="1">
      <c r="A76" s="11">
        <v>15</v>
      </c>
      <c r="B76" s="12" t="s">
        <v>119</v>
      </c>
      <c r="C76" s="13">
        <v>13696.2</v>
      </c>
      <c r="D76" s="9"/>
      <c r="E76" s="9"/>
      <c r="F76" s="9"/>
      <c r="G76" s="9"/>
    </row>
    <row r="77" spans="1:7" s="1" customFormat="1" ht="15.75" customHeight="1">
      <c r="A77" s="11">
        <v>15</v>
      </c>
      <c r="B77" s="59" t="s">
        <v>116</v>
      </c>
      <c r="C77" s="60">
        <v>6569</v>
      </c>
      <c r="D77" s="9"/>
      <c r="E77" s="9"/>
      <c r="F77" s="9"/>
      <c r="G77" s="9"/>
    </row>
    <row r="78" spans="1:7" s="1" customFormat="1" ht="15.75" customHeight="1">
      <c r="A78" s="11">
        <v>15</v>
      </c>
      <c r="B78" s="59" t="s">
        <v>31</v>
      </c>
      <c r="C78" s="62">
        <v>1688.93</v>
      </c>
      <c r="D78" s="9"/>
      <c r="E78" s="9"/>
      <c r="F78" s="9"/>
      <c r="G78" s="9"/>
    </row>
    <row r="79" spans="1:7" s="1" customFormat="1" ht="15.75" customHeight="1">
      <c r="A79" s="11">
        <v>17</v>
      </c>
      <c r="B79" s="52" t="s">
        <v>104</v>
      </c>
      <c r="C79" s="25">
        <f>SUM(C80:C89)</f>
        <v>188046.57999999996</v>
      </c>
      <c r="D79" s="9"/>
      <c r="E79" s="9"/>
      <c r="F79" s="9"/>
      <c r="G79" s="9"/>
    </row>
    <row r="80" spans="1:7" s="1" customFormat="1" ht="15.75" customHeight="1" hidden="1">
      <c r="A80" s="11">
        <v>17</v>
      </c>
      <c r="B80" s="2" t="s">
        <v>17</v>
      </c>
      <c r="C80" s="5">
        <v>3245.82</v>
      </c>
      <c r="D80" s="9"/>
      <c r="E80" s="9"/>
      <c r="F80" s="9"/>
      <c r="G80" s="9"/>
    </row>
    <row r="81" spans="1:7" ht="18.75" customHeight="1" hidden="1">
      <c r="A81" s="11">
        <v>17</v>
      </c>
      <c r="B81" s="2" t="s">
        <v>117</v>
      </c>
      <c r="C81" s="6">
        <v>3222.36</v>
      </c>
      <c r="D81" s="9"/>
      <c r="E81" s="9"/>
      <c r="F81" s="9"/>
      <c r="G81" s="9"/>
    </row>
    <row r="82" spans="1:7" ht="15.75" hidden="1">
      <c r="A82" s="11">
        <v>17</v>
      </c>
      <c r="B82" s="2" t="s">
        <v>30</v>
      </c>
      <c r="C82" s="5">
        <v>1152.28</v>
      </c>
      <c r="D82" s="9"/>
      <c r="E82" s="9"/>
      <c r="F82" s="9"/>
      <c r="G82" s="9"/>
    </row>
    <row r="83" spans="1:7" ht="15.75" hidden="1">
      <c r="A83" s="11">
        <v>17</v>
      </c>
      <c r="B83" s="2" t="s">
        <v>120</v>
      </c>
      <c r="C83" s="5">
        <v>21563</v>
      </c>
      <c r="D83" s="9"/>
      <c r="E83" s="9"/>
      <c r="F83" s="9"/>
      <c r="G83" s="9"/>
    </row>
    <row r="84" spans="1:7" ht="15.75" hidden="1">
      <c r="A84" s="11">
        <v>17</v>
      </c>
      <c r="B84" s="2" t="s">
        <v>34</v>
      </c>
      <c r="C84" s="5">
        <v>14341</v>
      </c>
      <c r="D84" s="9"/>
      <c r="E84" s="9"/>
      <c r="F84" s="9"/>
      <c r="G84" s="9"/>
    </row>
    <row r="85" spans="1:7" ht="15.75" hidden="1">
      <c r="A85" s="11">
        <v>17</v>
      </c>
      <c r="B85" s="2" t="s">
        <v>56</v>
      </c>
      <c r="C85" s="5">
        <v>7053.63</v>
      </c>
      <c r="D85" s="9"/>
      <c r="E85" s="9"/>
      <c r="F85" s="9"/>
      <c r="G85" s="9"/>
    </row>
    <row r="86" spans="1:7" ht="15.75" hidden="1">
      <c r="A86" s="11">
        <v>17</v>
      </c>
      <c r="B86" s="12" t="s">
        <v>118</v>
      </c>
      <c r="C86" s="5">
        <v>43871.78</v>
      </c>
      <c r="D86" s="9"/>
      <c r="E86" s="9"/>
      <c r="F86" s="9"/>
      <c r="G86" s="9"/>
    </row>
    <row r="87" spans="1:7" ht="15.75" hidden="1">
      <c r="A87" s="11">
        <v>17</v>
      </c>
      <c r="B87" s="12" t="s">
        <v>105</v>
      </c>
      <c r="C87" s="13">
        <v>55164.99</v>
      </c>
      <c r="D87" s="9"/>
      <c r="E87" s="9"/>
      <c r="F87" s="9"/>
      <c r="G87" s="9"/>
    </row>
    <row r="88" spans="1:7" ht="15.75" hidden="1">
      <c r="A88" s="11">
        <v>17</v>
      </c>
      <c r="B88" s="12" t="s">
        <v>106</v>
      </c>
      <c r="C88" s="13">
        <v>29783.92</v>
      </c>
      <c r="D88" s="9"/>
      <c r="E88" s="9"/>
      <c r="F88" s="9"/>
      <c r="G88" s="9"/>
    </row>
    <row r="89" spans="1:7" ht="15.75" hidden="1">
      <c r="A89" s="11">
        <v>17</v>
      </c>
      <c r="B89" s="12" t="s">
        <v>107</v>
      </c>
      <c r="C89" s="13">
        <v>8647.8</v>
      </c>
      <c r="D89" s="9"/>
      <c r="E89" s="9"/>
      <c r="F89" s="9"/>
      <c r="G89" s="9"/>
    </row>
    <row r="90" spans="1:7" ht="299.25">
      <c r="A90" s="11">
        <v>18</v>
      </c>
      <c r="B90" s="53" t="s">
        <v>108</v>
      </c>
      <c r="C90" s="54">
        <f>SUM(C91:C125)</f>
        <v>707859.92</v>
      </c>
      <c r="D90" s="9"/>
      <c r="E90" s="9"/>
      <c r="F90" s="9"/>
      <c r="G90" s="9"/>
    </row>
    <row r="91" spans="1:7" ht="15.75" hidden="1">
      <c r="A91" s="11">
        <v>18</v>
      </c>
      <c r="B91" s="2" t="s">
        <v>70</v>
      </c>
      <c r="C91" s="6">
        <v>73.84</v>
      </c>
      <c r="D91" s="9"/>
      <c r="E91" s="9"/>
      <c r="F91" s="9"/>
      <c r="G91" s="9"/>
    </row>
    <row r="92" spans="1:7" ht="15.75" hidden="1">
      <c r="A92" s="11">
        <v>18</v>
      </c>
      <c r="B92" s="2" t="s">
        <v>15</v>
      </c>
      <c r="C92" s="6">
        <v>919.71</v>
      </c>
      <c r="D92" s="9"/>
      <c r="E92" s="9"/>
      <c r="F92" s="9"/>
      <c r="G92" s="9"/>
    </row>
    <row r="93" spans="1:7" ht="15.75" hidden="1">
      <c r="A93" s="11">
        <v>18</v>
      </c>
      <c r="B93" s="2" t="s">
        <v>16</v>
      </c>
      <c r="C93" s="5">
        <v>28316.8</v>
      </c>
      <c r="D93" s="9"/>
      <c r="E93" s="9"/>
      <c r="F93" s="9"/>
      <c r="G93" s="9"/>
    </row>
    <row r="94" spans="1:7" ht="15.75" hidden="1">
      <c r="A94" s="11">
        <v>18</v>
      </c>
      <c r="B94" s="2" t="s">
        <v>18</v>
      </c>
      <c r="C94" s="6">
        <v>795.47</v>
      </c>
      <c r="D94" s="9"/>
      <c r="E94" s="9"/>
      <c r="F94" s="9"/>
      <c r="G94" s="9"/>
    </row>
    <row r="95" spans="1:7" ht="15.75" hidden="1">
      <c r="A95" s="11">
        <v>18</v>
      </c>
      <c r="B95" s="2" t="s">
        <v>19</v>
      </c>
      <c r="C95" s="5">
        <v>1482.23</v>
      </c>
      <c r="D95" s="9"/>
      <c r="E95" s="9"/>
      <c r="F95" s="9"/>
      <c r="G95" s="9"/>
    </row>
    <row r="96" spans="1:7" ht="15.75" hidden="1">
      <c r="A96" s="11">
        <v>18</v>
      </c>
      <c r="B96" s="2" t="s">
        <v>20</v>
      </c>
      <c r="C96" s="5">
        <v>8072.95</v>
      </c>
      <c r="D96" s="9"/>
      <c r="E96" s="9"/>
      <c r="F96" s="9"/>
      <c r="G96" s="9"/>
    </row>
    <row r="97" spans="1:7" ht="15.75" hidden="1">
      <c r="A97" s="11">
        <v>18</v>
      </c>
      <c r="B97" s="2" t="s">
        <v>21</v>
      </c>
      <c r="C97" s="6">
        <v>503.76</v>
      </c>
      <c r="D97" s="9"/>
      <c r="E97" s="9"/>
      <c r="F97" s="9"/>
      <c r="G97" s="9"/>
    </row>
    <row r="98" spans="1:7" ht="15.75" hidden="1">
      <c r="A98" s="11">
        <v>18</v>
      </c>
      <c r="B98" s="2" t="s">
        <v>22</v>
      </c>
      <c r="C98" s="6">
        <v>58.83</v>
      </c>
      <c r="D98" s="9"/>
      <c r="E98" s="9"/>
      <c r="F98" s="9"/>
      <c r="G98" s="9"/>
    </row>
    <row r="99" spans="1:7" ht="15.75" hidden="1">
      <c r="A99" s="11">
        <v>18</v>
      </c>
      <c r="B99" s="2" t="s">
        <v>24</v>
      </c>
      <c r="C99" s="6">
        <v>169.26</v>
      </c>
      <c r="D99" s="9"/>
      <c r="E99" s="9"/>
      <c r="F99" s="9"/>
      <c r="G99" s="9"/>
    </row>
    <row r="100" spans="1:7" ht="15.75" hidden="1">
      <c r="A100" s="11">
        <v>18</v>
      </c>
      <c r="B100" s="2" t="s">
        <v>27</v>
      </c>
      <c r="C100" s="5">
        <v>25762.32</v>
      </c>
      <c r="D100" s="9"/>
      <c r="E100" s="9"/>
      <c r="F100" s="9"/>
      <c r="G100" s="9"/>
    </row>
    <row r="101" spans="1:7" ht="15.75" hidden="1">
      <c r="A101" s="11">
        <v>18</v>
      </c>
      <c r="B101" s="2" t="s">
        <v>28</v>
      </c>
      <c r="C101" s="6">
        <v>603.86</v>
      </c>
      <c r="D101" s="9"/>
      <c r="E101" s="9"/>
      <c r="F101" s="9"/>
      <c r="G101" s="9"/>
    </row>
    <row r="102" spans="1:7" ht="15.75" hidden="1">
      <c r="A102" s="11">
        <v>18</v>
      </c>
      <c r="B102" s="2" t="s">
        <v>29</v>
      </c>
      <c r="C102" s="6">
        <v>692.95</v>
      </c>
      <c r="D102" s="9"/>
      <c r="E102" s="9"/>
      <c r="F102" s="9"/>
      <c r="G102" s="9"/>
    </row>
    <row r="103" spans="1:7" ht="31.5" hidden="1">
      <c r="A103" s="11">
        <v>18</v>
      </c>
      <c r="B103" s="2" t="s">
        <v>33</v>
      </c>
      <c r="C103" s="6">
        <v>179</v>
      </c>
      <c r="D103" s="9"/>
      <c r="E103" s="9"/>
      <c r="F103" s="9"/>
      <c r="G103" s="9"/>
    </row>
    <row r="104" spans="1:7" ht="15.75" hidden="1">
      <c r="A104" s="11">
        <v>18</v>
      </c>
      <c r="B104" s="2" t="s">
        <v>35</v>
      </c>
      <c r="C104" s="6">
        <v>28.02</v>
      </c>
      <c r="D104" s="9"/>
      <c r="E104" s="9"/>
      <c r="F104" s="9"/>
      <c r="G104" s="9"/>
    </row>
    <row r="105" spans="1:7" ht="15.75" hidden="1">
      <c r="A105" s="11">
        <v>18</v>
      </c>
      <c r="B105" s="2" t="s">
        <v>41</v>
      </c>
      <c r="C105" s="5">
        <v>4969.78</v>
      </c>
      <c r="D105" s="9"/>
      <c r="E105" s="9"/>
      <c r="F105" s="9"/>
      <c r="G105" s="9"/>
    </row>
    <row r="106" spans="1:7" ht="15.75" hidden="1">
      <c r="A106" s="11">
        <v>18</v>
      </c>
      <c r="B106" s="2" t="s">
        <v>42</v>
      </c>
      <c r="C106" s="5">
        <v>1854.06</v>
      </c>
      <c r="D106" s="9"/>
      <c r="E106" s="9"/>
      <c r="F106" s="9"/>
      <c r="G106" s="9"/>
    </row>
    <row r="107" spans="1:7" ht="15.75" hidden="1">
      <c r="A107" s="11">
        <v>18</v>
      </c>
      <c r="B107" s="2" t="s">
        <v>44</v>
      </c>
      <c r="C107" s="6">
        <v>438.93</v>
      </c>
      <c r="D107" s="9"/>
      <c r="E107" s="9"/>
      <c r="F107" s="9"/>
      <c r="G107" s="9"/>
    </row>
    <row r="108" spans="1:7" ht="15.75" hidden="1">
      <c r="A108" s="11">
        <v>18</v>
      </c>
      <c r="B108" s="2" t="s">
        <v>45</v>
      </c>
      <c r="C108" s="6">
        <v>261.46</v>
      </c>
      <c r="D108" s="9"/>
      <c r="E108" s="9"/>
      <c r="F108" s="9"/>
      <c r="G108" s="9"/>
    </row>
    <row r="109" spans="1:7" ht="15.75" hidden="1">
      <c r="A109" s="11">
        <v>18</v>
      </c>
      <c r="B109" s="2" t="s">
        <v>47</v>
      </c>
      <c r="C109" s="6">
        <v>18.21</v>
      </c>
      <c r="D109" s="9"/>
      <c r="E109" s="9"/>
      <c r="F109" s="9"/>
      <c r="G109" s="9"/>
    </row>
    <row r="110" spans="1:7" ht="15.75" hidden="1">
      <c r="A110" s="11">
        <v>18</v>
      </c>
      <c r="B110" s="2" t="s">
        <v>49</v>
      </c>
      <c r="C110" s="5">
        <v>2613.01</v>
      </c>
      <c r="D110" s="9"/>
      <c r="E110" s="9"/>
      <c r="F110" s="9"/>
      <c r="G110" s="9"/>
    </row>
    <row r="111" spans="1:7" ht="15.75" hidden="1">
      <c r="A111" s="11">
        <v>18</v>
      </c>
      <c r="B111" s="2" t="s">
        <v>58</v>
      </c>
      <c r="C111" s="6">
        <v>39.22</v>
      </c>
      <c r="D111" s="9"/>
      <c r="E111" s="9"/>
      <c r="F111" s="9"/>
      <c r="G111" s="9"/>
    </row>
    <row r="112" spans="1:7" ht="15.75" hidden="1">
      <c r="A112" s="11">
        <v>18</v>
      </c>
      <c r="B112" s="2" t="s">
        <v>60</v>
      </c>
      <c r="C112" s="6">
        <v>238.57</v>
      </c>
      <c r="D112" s="9"/>
      <c r="E112" s="9"/>
      <c r="F112" s="9"/>
      <c r="G112" s="9"/>
    </row>
    <row r="113" spans="1:7" ht="15.75" hidden="1">
      <c r="A113" s="11">
        <v>18</v>
      </c>
      <c r="B113" s="2" t="s">
        <v>61</v>
      </c>
      <c r="C113" s="6">
        <v>941.36</v>
      </c>
      <c r="D113" s="9"/>
      <c r="E113" s="9"/>
      <c r="F113" s="9"/>
      <c r="G113" s="9"/>
    </row>
    <row r="114" spans="1:7" ht="15.75" hidden="1">
      <c r="A114" s="11">
        <v>18</v>
      </c>
      <c r="B114" s="2" t="s">
        <v>62</v>
      </c>
      <c r="C114" s="6">
        <v>98.84</v>
      </c>
      <c r="D114" s="9"/>
      <c r="E114" s="9"/>
      <c r="F114" s="9"/>
      <c r="G114" s="9"/>
    </row>
    <row r="115" spans="1:7" ht="15.75" hidden="1">
      <c r="A115" s="11">
        <v>18</v>
      </c>
      <c r="B115" s="2" t="s">
        <v>67</v>
      </c>
      <c r="C115" s="5">
        <v>1300.05</v>
      </c>
      <c r="D115" s="9"/>
      <c r="E115" s="9"/>
      <c r="F115" s="9"/>
      <c r="G115" s="9"/>
    </row>
    <row r="116" spans="1:7" ht="15.75" hidden="1">
      <c r="A116" s="11">
        <v>18</v>
      </c>
      <c r="B116" s="2" t="s">
        <v>69</v>
      </c>
      <c r="C116" s="5">
        <v>1950.72</v>
      </c>
      <c r="D116" s="9"/>
      <c r="E116" s="9"/>
      <c r="F116" s="9"/>
      <c r="G116" s="9"/>
    </row>
    <row r="117" spans="1:7" ht="15.75" hidden="1">
      <c r="A117" s="11">
        <v>18</v>
      </c>
      <c r="B117" s="2" t="s">
        <v>71</v>
      </c>
      <c r="C117" s="6">
        <v>206.92</v>
      </c>
      <c r="D117" s="9"/>
      <c r="E117" s="9"/>
      <c r="F117" s="9"/>
      <c r="G117" s="9"/>
    </row>
    <row r="118" spans="1:7" ht="15.75" hidden="1">
      <c r="A118" s="11">
        <v>18</v>
      </c>
      <c r="B118" s="2" t="s">
        <v>72</v>
      </c>
      <c r="C118" s="6">
        <v>241.65</v>
      </c>
      <c r="D118" s="9"/>
      <c r="E118" s="9"/>
      <c r="F118" s="9"/>
      <c r="G118" s="9"/>
    </row>
    <row r="119" spans="1:7" ht="15.75" hidden="1">
      <c r="A119" s="11">
        <v>18</v>
      </c>
      <c r="B119" s="2" t="s">
        <v>73</v>
      </c>
      <c r="C119" s="6">
        <v>230.46</v>
      </c>
      <c r="D119" s="9"/>
      <c r="E119" s="9"/>
      <c r="F119" s="9"/>
      <c r="G119" s="9"/>
    </row>
    <row r="120" spans="1:7" ht="15.75" hidden="1">
      <c r="A120" s="11">
        <v>18</v>
      </c>
      <c r="B120" s="2" t="s">
        <v>74</v>
      </c>
      <c r="C120" s="6">
        <v>358</v>
      </c>
      <c r="D120" s="9"/>
      <c r="E120" s="9"/>
      <c r="F120" s="9"/>
      <c r="G120" s="9"/>
    </row>
    <row r="121" spans="1:7" ht="15.75" hidden="1">
      <c r="A121" s="11">
        <v>18</v>
      </c>
      <c r="B121" s="2" t="s">
        <v>77</v>
      </c>
      <c r="C121" s="5">
        <v>3270.6</v>
      </c>
      <c r="D121" s="9"/>
      <c r="E121" s="9"/>
      <c r="F121" s="9"/>
      <c r="G121" s="9"/>
    </row>
    <row r="122" spans="1:7" ht="15.75" hidden="1">
      <c r="A122" s="11">
        <v>18</v>
      </c>
      <c r="B122" s="2" t="s">
        <v>78</v>
      </c>
      <c r="C122" s="5">
        <v>3214.09</v>
      </c>
      <c r="D122" s="9"/>
      <c r="E122" s="9"/>
      <c r="F122" s="9"/>
      <c r="G122" s="9"/>
    </row>
    <row r="123" spans="1:7" ht="15.75" hidden="1">
      <c r="A123" s="11">
        <v>18</v>
      </c>
      <c r="B123" s="2" t="s">
        <v>79</v>
      </c>
      <c r="C123" s="6">
        <v>1637</v>
      </c>
      <c r="D123" s="9"/>
      <c r="E123" s="9"/>
      <c r="F123" s="9"/>
      <c r="G123" s="9"/>
    </row>
    <row r="124" spans="1:7" ht="15.75" hidden="1">
      <c r="A124" s="11">
        <v>18</v>
      </c>
      <c r="B124" s="12" t="s">
        <v>26</v>
      </c>
      <c r="C124" s="13">
        <v>165396.86</v>
      </c>
      <c r="D124" s="9"/>
      <c r="E124" s="9"/>
      <c r="F124" s="9"/>
      <c r="G124" s="9"/>
    </row>
    <row r="125" spans="1:7" ht="15.75" hidden="1">
      <c r="A125" s="11"/>
      <c r="B125" s="12" t="s">
        <v>26</v>
      </c>
      <c r="C125" s="13">
        <v>450921.13</v>
      </c>
      <c r="D125" s="9"/>
      <c r="E125" s="9"/>
      <c r="F125" s="9"/>
      <c r="G125" s="9"/>
    </row>
    <row r="126" spans="1:7" ht="15.75">
      <c r="A126" s="11">
        <v>22</v>
      </c>
      <c r="B126" s="55" t="s">
        <v>39</v>
      </c>
      <c r="C126" s="5">
        <v>31366.27</v>
      </c>
      <c r="D126" s="9"/>
      <c r="E126" s="9"/>
      <c r="F126" s="9"/>
      <c r="G126" s="9"/>
    </row>
    <row r="127" spans="1:3" ht="15.75">
      <c r="A127" s="11">
        <v>23</v>
      </c>
      <c r="B127" s="55" t="s">
        <v>32</v>
      </c>
      <c r="C127" s="5">
        <v>24035.46</v>
      </c>
    </row>
    <row r="128" spans="1:3" ht="15.75">
      <c r="A128" s="11">
        <v>24</v>
      </c>
      <c r="B128" s="55" t="s">
        <v>51</v>
      </c>
      <c r="C128" s="5">
        <v>12557.08</v>
      </c>
    </row>
    <row r="129" spans="1:3" ht="15.75">
      <c r="A129" s="11"/>
      <c r="B129" s="22"/>
      <c r="C129" s="13"/>
    </row>
    <row r="130" spans="1:3" ht="18.75">
      <c r="A130" s="56" t="s">
        <v>80</v>
      </c>
      <c r="B130" s="57" t="s">
        <v>81</v>
      </c>
      <c r="C130" s="58">
        <f>G21</f>
        <v>406105.4000000002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2021-03-22T12:23:55Z</cp:lastPrinted>
  <dcterms:created xsi:type="dcterms:W3CDTF">2021-03-04T07:29:45Z</dcterms:created>
  <dcterms:modified xsi:type="dcterms:W3CDTF">2021-03-24T12:47:10Z</dcterms:modified>
  <cp:category/>
  <cp:version/>
  <cp:contentType/>
  <cp:contentStatus/>
  <cp:revision>1</cp:revision>
</cp:coreProperties>
</file>