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2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<sst xmlns="http://schemas.openxmlformats.org/spreadsheetml/2006/main" count="104" uniqueCount="100">
  <si>
    <t>ОТЧЕТ</t>
  </si>
  <si>
    <t xml:space="preserve">ООО "Гарант-Сервис" </t>
  </si>
  <si>
    <t>за период с 01.01.2018 по 31.12.2018 г.</t>
  </si>
  <si>
    <t>Липецкая обл, Елец г, Костенко ул, дом № 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</si>
  <si>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</si>
  <si>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</si>
  <si>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</si>
  <si>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</si>
  <si>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</si>
  <si>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</si>
  <si>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</si>
  <si>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</si>
  <si>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>Всего услуг: в том числе</t>
  </si>
  <si>
    <t>Услуги связи</t>
  </si>
  <si>
    <t>Услуги почты</t>
  </si>
  <si>
    <t>Билет междугородний</t>
  </si>
  <si>
    <t>Инструменты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</si>
  <si>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</si>
  <si>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</si>
  <si>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</si>
  <si>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</si>
  <si>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</si>
  <si>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</si>
  <si>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</si>
  <si>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</si>
  <si>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</si>
  <si>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</si>
  <si>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</si>
  <si>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</si>
  <si>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</si>
  <si>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</si>
  <si>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</si>
  <si>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</si>
  <si>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</si>
  <si>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</si>
  <si>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</si>
  <si>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</si>
  <si>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</si>
  <si>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</si>
  <si>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</si>
  <si>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</si>
  <si>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</si>
  <si>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</si>
  <si>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</si>
  <si>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</si>
  <si>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</si>
  <si>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</si>
  <si>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Электронная отчетность</t>
  </si>
  <si>
    <t>Страхование автомобиля</t>
  </si>
  <si>
    <t>Почта, реклама</t>
  </si>
  <si>
    <t>Техобслуживание автомобиля</t>
  </si>
  <si>
    <t>Услуги транспортной экспедиции</t>
  </si>
  <si>
    <t>Генерация квалифицированного сертификата ключа проверки электронной подписи</t>
  </si>
  <si>
    <t>Изготовление доски объявлений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</si>
  <si>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</si>
  <si>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</si>
  <si>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</si>
  <si>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</si>
  <si>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Ремонт пола на лестничных площадках</t>
  </si>
  <si>
    <t>Ремонт инструмента</t>
  </si>
  <si>
    <t>Изгтовление ключей</t>
  </si>
  <si>
    <t>Износ спецодежды</t>
  </si>
  <si>
    <t>Замена ламп освещения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</si>
  <si>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</si>
  <si>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</si>
  <si>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</si>
  <si>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</si>
  <si>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</si>
  <si>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</si>
  <si>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</si>
  <si>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</si>
  <si>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</si>
  <si>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</si>
  <si>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</si>
  <si>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</si>
  <si>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</si>
  <si>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</si>
  <si>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 xml:space="preserve"> Долг за управляющей компанией 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</si>
  <si>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</si>
  <si>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</si>
  <si>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</si>
  <si>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атотехники</t>
  </si>
  <si>
    <t>Выкашивание газонов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</si>
  <si>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</si>
  <si>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</si>
  <si>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</si>
  <si>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</si>
  <si>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Водопровод</t>
  </si>
  <si>
    <t>Электроснабжение</t>
  </si>
  <si>
    <t xml:space="preserve"> Газоснабжение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</si>
  <si>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</si>
  <si>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</si>
  <si>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</si>
  <si>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</si>
  <si>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 xml:space="preserve"> III. Предоставлено услуг по управлению, 
содержанию и текущему ремонту</t>
  </si>
  <si>
    <t>Обследование жилого дома специализированными организациями</t>
  </si>
  <si>
    <t>Задолженность по неплаттельщикам на 31.12.2018</t>
  </si>
  <si>
    <t>Содержание и текущий ремонт общедомового имущества</t>
  </si>
  <si>
    <r>
      <t>Услуги по управлению многоквартирным домом</t>
    </r>
    <r>
      <rPr>
        <b/>
        <sz val="12"/>
        <rFont val="Times New Roman"/>
        <family val="1"/>
      </rPr>
      <t xml:space="preserve"> 
</t>
    </r>
    <r>
      <rPr>
        <b/>
        <i/>
        <sz val="12"/>
        <rFont val="Times New Roman"/>
        <family val="1"/>
      </rPr>
      <t>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</si>
  <si>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по предоставленным услугам на 
содержание и текущему ремонту общего 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</si>
</sst>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"/>
  </numFmts>
  <fonts count="10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5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ill="1" applyBorder="1" applyAlignment="1">
      <alignment horizontal="left"/>
    </xf>
    <xf numFmtId="4" fontId="4" fillId="3" borderId="1" xfId="0" applyNumberFormat="1" applyFont="1" applyFill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4" fontId="4" fillId="0" borderId="2" xfId="0" applyNumberFormat="1" applyFont="1" applyBorder="1" applyAlignment="1">
      <alignment horizontal="right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Alignment="1">
      <alignment vertical="top" wrapText="1"/>
    </xf>
    <xf numFmtId="0" fontId="6" fillId="3" borderId="1" xfId="0" applyFont="1" applyFill="1" applyAlignment="1">
      <alignment vertical="top" wrapText="1"/>
    </xf>
    <xf numFmtId="0" fontId="6" fillId="3" borderId="1" xfId="0" applyFont="1" applyFill="1" applyAlignment="1">
      <alignment horizontal="left" vertical="top" wrapText="1"/>
    </xf>
    <xf numFmtId="4" fontId="2" fillId="0" borderId="0" xfId="0" applyNumberFormat="1" applyAlignment="1">
      <alignment horizontal="right" wrapText="1"/>
    </xf>
    <xf numFmtId="0" fontId="1" fillId="3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wrapText="1"/>
    </xf>
    <xf numFmtId="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5" borderId="3" xfId="0" applyNumberFormat="1" applyFont="1" applyFill="1" applyBorder="1" applyAlignment="1">
      <alignment wrapText="1"/>
    </xf>
    <xf numFmtId="4" fontId="3" fillId="5" borderId="2" xfId="0" applyNumberFormat="1" applyFont="1" applyFill="1" applyBorder="1" applyAlignment="1">
      <alignment/>
    </xf>
    <xf numFmtId="4" fontId="4" fillId="0" borderId="1" xfId="0" applyNumberFormat="1" applyFont="1" applyAlignment="1">
      <alignment horizontal="right" vertical="justify" wrapText="1"/>
    </xf>
    <xf numFmtId="2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/>
    </xf>
    <xf numFmtId="0" fontId="2" fillId="0" borderId="0" xfId="0" applyNumberFormat="1" applyAlignment="1">
      <alignment horizontal="center"/>
    </xf>
    <xf numFmtId="0" fontId="9" fillId="2" borderId="1" xfId="0" applyNumberFormat="1" applyFont="1" applyFill="1" applyAlignment="1">
      <alignment horizontal="left" wrapText="1"/>
    </xf>
    <xf numFmtId="0" fontId="3" fillId="5" borderId="3" xfId="0" applyNumberFormat="1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left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  <xf numFmtId="0" fontId="3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4"/>
  <sheetViews>
    <sheetView tabSelected="1" workbookViewId="0" topLeftCell="A5">
      <selection activeCell="D31" sqref="D31"/>
    </sheetView>
  </sheetViews>
  <sheetFormatPr defaultColWidth="9.33203125" defaultRowHeight="11.25"/>
  <cols>
    <col min="1" max="1" width="90" style="1" customWidth="1"/>
    <col min="2" max="2" width="24.66015625" style="1" customWidth="1"/>
    <col min="3" max="3" width="15" style="0" customWidth="1"/>
    <col min="4" max="4" width="14.5" style="0" customWidth="1"/>
    <col min="5" max="5" width="17.5" style="0" customWidth="1"/>
    <col min="6" max="6" width="14.66015625" style="0" customWidth="1"/>
    <col min="7" max="16384" width="10.66015625" style="0" customWidth="1"/>
  </cols>
  <sheetData>
    <row r="1" spans="1:3" ht="18.75">
      <c r="A1" s="41" t="s">
        <v>0</v>
      </c>
      <c r="B1" s="41"/>
      <c r="C1" s="41"/>
    </row>
    <row r="2" spans="1:3" s="1" customFormat="1" ht="18.75" customHeight="1">
      <c r="A2" s="41" t="s">
        <v>1</v>
      </c>
      <c r="B2" s="41"/>
      <c r="C2" s="41"/>
    </row>
    <row r="3" spans="1:3" s="1" customFormat="1" ht="18.75" customHeight="1">
      <c r="A3" s="42" t="s">
        <v>2</v>
      </c>
      <c r="B3" s="42"/>
      <c r="C3" s="42"/>
    </row>
    <row r="4" spans="1:3" s="1" customFormat="1" ht="37.5" customHeight="1">
      <c r="A4" s="43" t="s">
        <v>99</v>
      </c>
      <c r="B4" s="42"/>
      <c r="C4" s="42"/>
    </row>
    <row r="5" spans="1:2" s="1" customFormat="1" ht="13.5" customHeight="1">
      <c r="A5" s="42"/>
      <c r="B5" s="42"/>
    </row>
    <row r="6" ht="9" customHeight="1"/>
    <row r="7" spans="1:2" s="1" customFormat="1" ht="18.75" customHeight="1">
      <c r="A7" s="37" t="s">
        <v>3</v>
      </c>
      <c r="B7" s="36"/>
    </row>
    <row r="9" spans="1:2" s="1" customFormat="1" ht="15.75" customHeight="1">
      <c r="A9" s="39" t="s">
        <v>4</v>
      </c>
      <c r="B9" s="40"/>
    </row>
    <row r="10" spans="1:2" s="1" customFormat="1" ht="15.75" customHeight="1">
      <c r="A10" s="2" t="s">
        <v>5</v>
      </c>
      <c r="B10" s="3">
        <v>2</v>
      </c>
    </row>
    <row r="11" spans="1:2" s="1" customFormat="1" ht="15.75" customHeight="1">
      <c r="A11" s="2" t="s">
        <v>6</v>
      </c>
      <c r="B11" s="3">
        <v>2</v>
      </c>
    </row>
    <row r="12" spans="1:2" s="1" customFormat="1" ht="15.75" customHeight="1">
      <c r="A12" s="2" t="s">
        <v>7</v>
      </c>
      <c r="B12" s="3">
        <v>12</v>
      </c>
    </row>
    <row r="13" spans="1:2" s="1" customFormat="1" ht="15.75" customHeight="1">
      <c r="A13" s="2" t="s">
        <v>8</v>
      </c>
      <c r="B13" s="4">
        <v>918.6</v>
      </c>
    </row>
    <row r="14" spans="1:2" s="1" customFormat="1" ht="15.75" customHeight="1">
      <c r="A14" s="39" t="s">
        <v>9</v>
      </c>
      <c r="B14" s="40"/>
    </row>
    <row r="15" spans="1:2" s="1" customFormat="1" ht="20.25" customHeight="1">
      <c r="A15" s="5" t="s">
        <v>96</v>
      </c>
      <c r="B15" s="35">
        <v>16293.2</v>
      </c>
    </row>
    <row r="16" spans="1:6" s="1" customFormat="1" ht="81" customHeight="1">
      <c r="A16" s="2"/>
      <c r="B16" s="6"/>
      <c r="C16" s="25" t="s">
        <v>91</v>
      </c>
      <c r="D16" s="26" t="s">
        <v>11</v>
      </c>
      <c r="E16" s="26" t="s">
        <v>92</v>
      </c>
      <c r="F16" s="25" t="s">
        <v>93</v>
      </c>
    </row>
    <row r="17" spans="1:6" s="1" customFormat="1" ht="15.75" customHeight="1">
      <c r="A17" s="2" t="s">
        <v>97</v>
      </c>
      <c r="B17" s="6">
        <v>142060.8</v>
      </c>
      <c r="C17" s="27">
        <v>-32977.24</v>
      </c>
      <c r="D17" s="28">
        <v>140627.68</v>
      </c>
      <c r="E17" s="28">
        <f>B21</f>
        <v>89497.23000000001</v>
      </c>
      <c r="F17" s="28">
        <f>C17+D17-E17</f>
        <v>18153.209999999992</v>
      </c>
    </row>
    <row r="18" spans="1:6" s="1" customFormat="1" ht="15.75" customHeight="1">
      <c r="A18" s="5" t="s">
        <v>10</v>
      </c>
      <c r="B18" s="7">
        <v>142060.8</v>
      </c>
      <c r="C18" s="29">
        <f>SUM(C17:C17)</f>
        <v>-32977.24</v>
      </c>
      <c r="D18" s="30">
        <f>SUM(D17:D17)</f>
        <v>140627.68</v>
      </c>
      <c r="E18" s="30">
        <f>SUM(E17:E17)</f>
        <v>89497.23000000001</v>
      </c>
      <c r="F18" s="30">
        <f>SUM(F17:F17)</f>
        <v>18153.209999999992</v>
      </c>
    </row>
    <row r="19" spans="1:2" s="1" customFormat="1" ht="15.75" customHeight="1">
      <c r="A19" s="5" t="s">
        <v>11</v>
      </c>
      <c r="B19" s="7">
        <v>140627.68</v>
      </c>
    </row>
    <row r="20" spans="1:2" s="1" customFormat="1" ht="30" customHeight="1">
      <c r="A20" s="32" t="s">
        <v>94</v>
      </c>
      <c r="B20" s="33">
        <f>B21</f>
        <v>89497.23000000001</v>
      </c>
    </row>
    <row r="21" spans="1:2" s="1" customFormat="1" ht="15.75" customHeight="1">
      <c r="A21" s="5" t="s">
        <v>12</v>
      </c>
      <c r="B21" s="7">
        <f>B22+B41+B69</f>
        <v>89497.23000000001</v>
      </c>
    </row>
    <row r="22" spans="1:2" s="1" customFormat="1" ht="15.75" customHeight="1">
      <c r="A22" s="10" t="s">
        <v>78</v>
      </c>
      <c r="B22" s="7">
        <f>B23+B29+B31+B34+B37</f>
        <v>65363.22</v>
      </c>
    </row>
    <row r="23" spans="1:2" s="1" customFormat="1" ht="15.75" customHeight="1">
      <c r="A23" s="11" t="s">
        <v>79</v>
      </c>
      <c r="B23" s="7">
        <f>SUM(B24:B28)</f>
        <v>23762.05</v>
      </c>
    </row>
    <row r="24" spans="1:2" s="1" customFormat="1" ht="15.75" customHeight="1" hidden="1">
      <c r="A24" s="2" t="s">
        <v>17</v>
      </c>
      <c r="B24" s="8">
        <v>0.89</v>
      </c>
    </row>
    <row r="25" spans="1:2" s="1" customFormat="1" ht="15.75" customHeight="1" hidden="1">
      <c r="A25" s="2" t="s">
        <v>19</v>
      </c>
      <c r="B25" s="6">
        <v>23697</v>
      </c>
    </row>
    <row r="26" spans="1:2" s="1" customFormat="1" ht="15.75" customHeight="1" hidden="1">
      <c r="A26" s="2" t="s">
        <v>60</v>
      </c>
      <c r="B26" s="8">
        <v>0.72</v>
      </c>
    </row>
    <row r="27" spans="1:2" s="1" customFormat="1" ht="15.75" customHeight="1" hidden="1">
      <c r="A27" s="2" t="s">
        <v>66</v>
      </c>
      <c r="B27" s="8">
        <v>1.07</v>
      </c>
    </row>
    <row r="28" spans="1:2" s="1" customFormat="1" ht="15.75" customHeight="1" hidden="1">
      <c r="A28" s="2" t="s">
        <v>75</v>
      </c>
      <c r="B28" s="8">
        <v>62.37</v>
      </c>
    </row>
    <row r="29" spans="1:2" s="1" customFormat="1" ht="15.75" customHeight="1">
      <c r="A29" s="11" t="s">
        <v>80</v>
      </c>
      <c r="B29" s="7">
        <f>SUM(B30)</f>
        <v>14697</v>
      </c>
    </row>
    <row r="30" spans="1:2" s="1" customFormat="1" ht="15.75" customHeight="1" hidden="1">
      <c r="A30" s="2" t="s">
        <v>19</v>
      </c>
      <c r="B30" s="6">
        <v>14697</v>
      </c>
    </row>
    <row r="31" spans="1:2" s="1" customFormat="1" ht="15.75" customHeight="1">
      <c r="A31" s="21" t="s">
        <v>81</v>
      </c>
      <c r="B31" s="7">
        <f>SUM(B32:B33)</f>
        <v>138.5</v>
      </c>
    </row>
    <row r="32" spans="1:2" s="1" customFormat="1" ht="15.75" customHeight="1" hidden="1">
      <c r="A32" s="2" t="s">
        <v>43</v>
      </c>
      <c r="B32" s="8">
        <v>41.62</v>
      </c>
    </row>
    <row r="33" spans="1:2" s="1" customFormat="1" ht="15.75" customHeight="1" hidden="1">
      <c r="A33" s="2" t="s">
        <v>67</v>
      </c>
      <c r="B33" s="24">
        <v>96.88</v>
      </c>
    </row>
    <row r="34" spans="1:2" s="1" customFormat="1" ht="15.75" customHeight="1">
      <c r="A34" s="12" t="s">
        <v>82</v>
      </c>
      <c r="B34" s="15">
        <f>SUM(B35:B36)</f>
        <v>9026.07</v>
      </c>
    </row>
    <row r="35" spans="1:2" s="1" customFormat="1" ht="15.75" customHeight="1" hidden="1">
      <c r="A35" s="2" t="s">
        <v>19</v>
      </c>
      <c r="B35" s="8">
        <v>9000</v>
      </c>
    </row>
    <row r="36" spans="1:2" s="1" customFormat="1" ht="15.75" customHeight="1" hidden="1">
      <c r="A36" s="2" t="s">
        <v>56</v>
      </c>
      <c r="B36" s="24">
        <v>26.07</v>
      </c>
    </row>
    <row r="37" spans="1:2" s="1" customFormat="1" ht="15.75" customHeight="1">
      <c r="A37" s="11" t="s">
        <v>83</v>
      </c>
      <c r="B37" s="15">
        <f>SUM(B38:B40)</f>
        <v>17739.6</v>
      </c>
    </row>
    <row r="38" spans="1:2" s="1" customFormat="1" ht="15.75" customHeight="1" hidden="1">
      <c r="A38" s="2" t="s">
        <v>22</v>
      </c>
      <c r="B38" s="23">
        <v>15807.02</v>
      </c>
    </row>
    <row r="39" spans="1:2" s="1" customFormat="1" ht="15.75" customHeight="1" hidden="1">
      <c r="A39" s="2" t="s">
        <v>23</v>
      </c>
      <c r="B39" s="23">
        <v>1931.73</v>
      </c>
    </row>
    <row r="40" spans="1:2" s="1" customFormat="1" ht="15.75" customHeight="1" hidden="1">
      <c r="A40" s="2" t="s">
        <v>46</v>
      </c>
      <c r="B40" s="24">
        <v>0.85</v>
      </c>
    </row>
    <row r="41" spans="1:2" s="1" customFormat="1" ht="15.75" customHeight="1">
      <c r="A41" s="22" t="s">
        <v>84</v>
      </c>
      <c r="B41" s="15">
        <f>B42+B45+B51+B53+B56</f>
        <v>12393.41</v>
      </c>
    </row>
    <row r="42" spans="1:2" s="1" customFormat="1" ht="15.75" customHeight="1">
      <c r="A42" s="13" t="s">
        <v>85</v>
      </c>
      <c r="B42" s="15">
        <f>SUM(B43:B44)</f>
        <v>2705.01</v>
      </c>
    </row>
    <row r="43" spans="1:2" s="1" customFormat="1" ht="15.75" customHeight="1">
      <c r="A43" s="2" t="s">
        <v>53</v>
      </c>
      <c r="B43" s="8">
        <v>991.2</v>
      </c>
    </row>
    <row r="44" spans="1:2" s="1" customFormat="1" ht="15.75" customHeight="1">
      <c r="A44" s="2" t="s">
        <v>58</v>
      </c>
      <c r="B44" s="8">
        <v>1713.81</v>
      </c>
    </row>
    <row r="45" spans="1:2" s="1" customFormat="1" ht="15.75" customHeight="1">
      <c r="A45" s="14" t="s">
        <v>86</v>
      </c>
      <c r="B45" s="7">
        <f>B46+B48</f>
        <v>123.12</v>
      </c>
    </row>
    <row r="46" spans="1:2" s="1" customFormat="1" ht="15.75" customHeight="1">
      <c r="A46" s="16" t="s">
        <v>87</v>
      </c>
      <c r="B46" s="7">
        <f>SUM(B47)</f>
        <v>9.07</v>
      </c>
    </row>
    <row r="47" spans="1:2" s="1" customFormat="1" ht="15.75" customHeight="1">
      <c r="A47" s="2" t="s">
        <v>54</v>
      </c>
      <c r="B47" s="8">
        <v>9.07</v>
      </c>
    </row>
    <row r="48" spans="1:2" s="1" customFormat="1" ht="15.75" customHeight="1">
      <c r="A48" s="17" t="s">
        <v>88</v>
      </c>
      <c r="B48" s="7">
        <f>SUM(B49:B50)</f>
        <v>114.05</v>
      </c>
    </row>
    <row r="49" spans="1:2" s="1" customFormat="1" ht="30.75" customHeight="1">
      <c r="A49" s="2" t="s">
        <v>45</v>
      </c>
      <c r="B49" s="8">
        <v>0.34</v>
      </c>
    </row>
    <row r="50" spans="1:2" s="1" customFormat="1" ht="15.75" customHeight="1">
      <c r="A50" s="2" t="s">
        <v>62</v>
      </c>
      <c r="B50" s="8">
        <v>113.71</v>
      </c>
    </row>
    <row r="51" spans="1:2" s="1" customFormat="1" ht="15.75" customHeight="1">
      <c r="A51" s="18" t="s">
        <v>89</v>
      </c>
      <c r="B51" s="7">
        <f>SUM(B52)</f>
        <v>2895.93</v>
      </c>
    </row>
    <row r="52" spans="1:3" s="1" customFormat="1" ht="15.75" customHeight="1">
      <c r="A52" s="2" t="s">
        <v>68</v>
      </c>
      <c r="B52" s="6">
        <v>2895.93</v>
      </c>
      <c r="C52" s="31"/>
    </row>
    <row r="53" spans="1:2" s="1" customFormat="1" ht="15.75" customHeight="1">
      <c r="A53" s="18" t="s">
        <v>95</v>
      </c>
      <c r="B53" s="7">
        <f>SUM(B54:B55)</f>
        <v>1094.39</v>
      </c>
    </row>
    <row r="54" spans="1:2" s="1" customFormat="1" ht="15.75" customHeight="1">
      <c r="A54" s="2" t="s">
        <v>28</v>
      </c>
      <c r="B54" s="8">
        <v>1.43</v>
      </c>
    </row>
    <row r="55" spans="1:2" s="1" customFormat="1" ht="15.75" customHeight="1">
      <c r="A55" s="2" t="s">
        <v>39</v>
      </c>
      <c r="B55" s="6">
        <v>1092.96</v>
      </c>
    </row>
    <row r="56" spans="1:2" s="1" customFormat="1" ht="15.75" customHeight="1">
      <c r="A56" s="19" t="s">
        <v>90</v>
      </c>
      <c r="B56" s="7">
        <f>SUM(B57:B68)</f>
        <v>5574.959999999999</v>
      </c>
    </row>
    <row r="57" spans="1:2" s="1" customFormat="1" ht="15.75" customHeight="1" hidden="1">
      <c r="A57" s="2" t="s">
        <v>13</v>
      </c>
      <c r="B57" s="8">
        <v>10.23</v>
      </c>
    </row>
    <row r="58" spans="1:2" s="1" customFormat="1" ht="15.75" customHeight="1" hidden="1">
      <c r="A58" s="2" t="s">
        <v>16</v>
      </c>
      <c r="B58" s="8">
        <v>48.13</v>
      </c>
    </row>
    <row r="59" spans="1:2" s="1" customFormat="1" ht="15.75" customHeight="1" hidden="1">
      <c r="A59" s="2" t="s">
        <v>18</v>
      </c>
      <c r="B59" s="8">
        <v>145.19</v>
      </c>
    </row>
    <row r="60" spans="1:2" s="1" customFormat="1" ht="15.75" customHeight="1" hidden="1">
      <c r="A60" s="2" t="s">
        <v>25</v>
      </c>
      <c r="B60" s="8">
        <v>344.68</v>
      </c>
    </row>
    <row r="61" spans="1:2" s="1" customFormat="1" ht="15.75" customHeight="1" hidden="1">
      <c r="A61" s="2" t="s">
        <v>26</v>
      </c>
      <c r="B61" s="6">
        <v>3426.69</v>
      </c>
    </row>
    <row r="62" spans="1:2" s="1" customFormat="1" ht="15.75" customHeight="1" hidden="1">
      <c r="A62" s="2" t="s">
        <v>27</v>
      </c>
      <c r="B62" s="8">
        <v>574.62</v>
      </c>
    </row>
    <row r="63" spans="1:2" s="1" customFormat="1" ht="15.75" customHeight="1" hidden="1">
      <c r="A63" s="2" t="s">
        <v>29</v>
      </c>
      <c r="B63" s="8">
        <v>177.99</v>
      </c>
    </row>
    <row r="64" spans="1:2" s="1" customFormat="1" ht="15.75" customHeight="1" hidden="1">
      <c r="A64" s="2" t="s">
        <v>33</v>
      </c>
      <c r="B64" s="8">
        <v>577.7</v>
      </c>
    </row>
    <row r="65" spans="1:2" s="1" customFormat="1" ht="15.75" customHeight="1" hidden="1">
      <c r="A65" s="2" t="s">
        <v>38</v>
      </c>
      <c r="B65" s="8">
        <v>123.96</v>
      </c>
    </row>
    <row r="66" spans="1:2" s="1" customFormat="1" ht="15.75" customHeight="1" hidden="1">
      <c r="A66" s="2" t="s">
        <v>50</v>
      </c>
      <c r="B66" s="8">
        <v>7.54</v>
      </c>
    </row>
    <row r="67" spans="1:2" s="1" customFormat="1" ht="15.75" customHeight="1" hidden="1">
      <c r="A67" s="2" t="s">
        <v>59</v>
      </c>
      <c r="B67" s="8">
        <v>5.74</v>
      </c>
    </row>
    <row r="68" spans="1:2" s="1" customFormat="1" ht="15.75" customHeight="1" hidden="1">
      <c r="A68" s="2" t="s">
        <v>61</v>
      </c>
      <c r="B68" s="8">
        <v>132.49</v>
      </c>
    </row>
    <row r="69" spans="1:2" s="1" customFormat="1" ht="296.25" customHeight="1">
      <c r="A69" s="38" t="s">
        <v>98</v>
      </c>
      <c r="B69" s="34">
        <f>SUM(B70:B103)</f>
        <v>11740.6</v>
      </c>
    </row>
    <row r="70" spans="1:2" s="1" customFormat="1" ht="15.75" customHeight="1" hidden="1">
      <c r="A70" s="2" t="s">
        <v>14</v>
      </c>
      <c r="B70" s="8">
        <v>35.57</v>
      </c>
    </row>
    <row r="71" spans="1:2" s="1" customFormat="1" ht="15.75" customHeight="1" hidden="1">
      <c r="A71" s="2" t="s">
        <v>15</v>
      </c>
      <c r="B71" s="8">
        <v>12.8</v>
      </c>
    </row>
    <row r="72" spans="1:2" s="1" customFormat="1" ht="15.75" customHeight="1" hidden="1">
      <c r="A72" s="2" t="s">
        <v>20</v>
      </c>
      <c r="B72" s="6">
        <v>2266.81</v>
      </c>
    </row>
    <row r="73" spans="1:2" s="1" customFormat="1" ht="15.75" customHeight="1" hidden="1">
      <c r="A73" s="2" t="s">
        <v>21</v>
      </c>
      <c r="B73" s="8">
        <v>131.52</v>
      </c>
    </row>
    <row r="74" spans="1:2" s="1" customFormat="1" ht="15.75" customHeight="1" hidden="1">
      <c r="A74" s="2" t="s">
        <v>24</v>
      </c>
      <c r="B74" s="8">
        <v>232.19</v>
      </c>
    </row>
    <row r="75" spans="1:2" s="1" customFormat="1" ht="15.75" customHeight="1" hidden="1">
      <c r="A75" s="2" t="s">
        <v>30</v>
      </c>
      <c r="B75" s="8">
        <v>1.07</v>
      </c>
    </row>
    <row r="76" spans="1:2" s="1" customFormat="1" ht="15.75" customHeight="1" hidden="1">
      <c r="A76" s="2" t="s">
        <v>31</v>
      </c>
      <c r="B76" s="6">
        <v>5986.22</v>
      </c>
    </row>
    <row r="77" spans="1:2" s="1" customFormat="1" ht="15.75" customHeight="1" hidden="1">
      <c r="A77" s="2" t="s">
        <v>32</v>
      </c>
      <c r="B77" s="8">
        <v>40.32</v>
      </c>
    </row>
    <row r="78" spans="1:2" s="1" customFormat="1" ht="15.75" customHeight="1" hidden="1">
      <c r="A78" s="2" t="s">
        <v>34</v>
      </c>
      <c r="B78" s="8">
        <v>62.64</v>
      </c>
    </row>
    <row r="79" spans="1:2" s="1" customFormat="1" ht="15.75" customHeight="1" hidden="1">
      <c r="A79" s="2" t="s">
        <v>35</v>
      </c>
      <c r="B79" s="8">
        <v>8.61</v>
      </c>
    </row>
    <row r="80" spans="1:2" s="1" customFormat="1" ht="15.75" customHeight="1" hidden="1">
      <c r="A80" s="2" t="s">
        <v>36</v>
      </c>
      <c r="B80" s="8">
        <v>7.18</v>
      </c>
    </row>
    <row r="81" spans="1:2" s="1" customFormat="1" ht="15.75" customHeight="1" hidden="1">
      <c r="A81" s="2" t="s">
        <v>37</v>
      </c>
      <c r="B81" s="8">
        <v>170.22</v>
      </c>
    </row>
    <row r="82" spans="1:2" s="1" customFormat="1" ht="15.75" customHeight="1" hidden="1">
      <c r="A82" s="2" t="s">
        <v>40</v>
      </c>
      <c r="B82" s="8">
        <v>251.17</v>
      </c>
    </row>
    <row r="83" spans="1:2" s="1" customFormat="1" ht="15.75" customHeight="1" hidden="1">
      <c r="A83" s="2" t="s">
        <v>41</v>
      </c>
      <c r="B83" s="8">
        <v>2.86</v>
      </c>
    </row>
    <row r="84" spans="1:2" s="1" customFormat="1" ht="15.75" customHeight="1" hidden="1">
      <c r="A84" s="2" t="s">
        <v>42</v>
      </c>
      <c r="B84" s="8">
        <v>7.53</v>
      </c>
    </row>
    <row r="85" spans="1:2" s="1" customFormat="1" ht="15.75" customHeight="1" hidden="1">
      <c r="A85" s="2" t="s">
        <v>44</v>
      </c>
      <c r="B85" s="8">
        <v>7.75</v>
      </c>
    </row>
    <row r="86" spans="1:2" s="1" customFormat="1" ht="15.75" customHeight="1" hidden="1">
      <c r="A86" s="2" t="s">
        <v>47</v>
      </c>
      <c r="B86" s="8">
        <v>33.73</v>
      </c>
    </row>
    <row r="87" spans="1:2" s="1" customFormat="1" ht="15.75" customHeight="1" hidden="1">
      <c r="A87" s="2" t="s">
        <v>48</v>
      </c>
      <c r="B87" s="8">
        <v>88.3</v>
      </c>
    </row>
    <row r="88" spans="1:2" s="1" customFormat="1" ht="15.75" customHeight="1" hidden="1">
      <c r="A88" s="2" t="s">
        <v>49</v>
      </c>
      <c r="B88" s="8">
        <v>2.19</v>
      </c>
    </row>
    <row r="89" spans="1:2" s="1" customFormat="1" ht="15.75" customHeight="1" hidden="1">
      <c r="A89" s="2" t="s">
        <v>51</v>
      </c>
      <c r="B89" s="8">
        <v>13.22</v>
      </c>
    </row>
    <row r="90" spans="1:2" s="1" customFormat="1" ht="30.75" customHeight="1" hidden="1">
      <c r="A90" s="2" t="s">
        <v>52</v>
      </c>
      <c r="B90" s="8">
        <v>28.64</v>
      </c>
    </row>
    <row r="91" spans="1:2" s="1" customFormat="1" ht="15.75" customHeight="1" hidden="1">
      <c r="A91" s="2" t="s">
        <v>55</v>
      </c>
      <c r="B91" s="8">
        <v>265.53</v>
      </c>
    </row>
    <row r="92" spans="1:2" s="1" customFormat="1" ht="15.75" customHeight="1" hidden="1">
      <c r="A92" s="2" t="s">
        <v>57</v>
      </c>
      <c r="B92" s="8">
        <v>1.44</v>
      </c>
    </row>
    <row r="93" spans="1:2" s="1" customFormat="1" ht="15.75" customHeight="1" hidden="1">
      <c r="A93" s="2" t="s">
        <v>63</v>
      </c>
      <c r="B93" s="8">
        <v>1.37</v>
      </c>
    </row>
    <row r="94" spans="1:2" s="1" customFormat="1" ht="15.75" customHeight="1" hidden="1">
      <c r="A94" s="2" t="s">
        <v>64</v>
      </c>
      <c r="B94" s="8">
        <v>64.59</v>
      </c>
    </row>
    <row r="95" spans="1:2" s="1" customFormat="1" ht="15.75" customHeight="1" hidden="1">
      <c r="A95" s="2" t="s">
        <v>65</v>
      </c>
      <c r="B95" s="8">
        <v>3.08</v>
      </c>
    </row>
    <row r="96" spans="1:2" s="1" customFormat="1" ht="15.75" customHeight="1" hidden="1">
      <c r="A96" s="2" t="s">
        <v>69</v>
      </c>
      <c r="B96" s="8">
        <v>0.72</v>
      </c>
    </row>
    <row r="97" spans="1:2" s="1" customFormat="1" ht="15.75" customHeight="1" hidden="1">
      <c r="A97" s="2" t="s">
        <v>70</v>
      </c>
      <c r="B97" s="8">
        <v>346.92</v>
      </c>
    </row>
    <row r="98" spans="1:6" s="1" customFormat="1" ht="15.75" customHeight="1" hidden="1">
      <c r="A98" s="2" t="s">
        <v>71</v>
      </c>
      <c r="B98" s="8">
        <v>43.52</v>
      </c>
      <c r="C98"/>
      <c r="D98"/>
      <c r="E98"/>
      <c r="F98"/>
    </row>
    <row r="99" spans="1:6" s="1" customFormat="1" ht="15.75" customHeight="1" hidden="1">
      <c r="A99" s="2" t="s">
        <v>72</v>
      </c>
      <c r="B99" s="8">
        <v>60.96</v>
      </c>
      <c r="C99"/>
      <c r="D99"/>
      <c r="E99"/>
      <c r="F99"/>
    </row>
    <row r="100" spans="1:6" s="1" customFormat="1" ht="15.75" customHeight="1" hidden="1">
      <c r="A100" s="2" t="s">
        <v>73</v>
      </c>
      <c r="B100" s="8">
        <v>621.91</v>
      </c>
      <c r="C100"/>
      <c r="D100"/>
      <c r="E100"/>
      <c r="F100"/>
    </row>
    <row r="101" spans="1:6" s="1" customFormat="1" ht="15.75" customHeight="1" hidden="1">
      <c r="A101" s="2" t="s">
        <v>74</v>
      </c>
      <c r="B101" s="8">
        <v>666.52</v>
      </c>
      <c r="C101"/>
      <c r="D101"/>
      <c r="E101"/>
      <c r="F101"/>
    </row>
    <row r="102" spans="1:6" s="1" customFormat="1" ht="15.75" customHeight="1" hidden="1">
      <c r="A102" s="2" t="s">
        <v>74</v>
      </c>
      <c r="B102" s="8">
        <v>158.65</v>
      </c>
      <c r="C102"/>
      <c r="D102"/>
      <c r="E102"/>
      <c r="F102"/>
    </row>
    <row r="103" spans="1:6" s="1" customFormat="1" ht="15.75" customHeight="1" hidden="1">
      <c r="A103" s="2" t="s">
        <v>76</v>
      </c>
      <c r="B103" s="8">
        <v>114.85</v>
      </c>
      <c r="C103"/>
      <c r="D103"/>
      <c r="E103"/>
      <c r="F103"/>
    </row>
    <row r="104" spans="1:2" ht="18.75" customHeight="1">
      <c r="A104" s="9" t="s">
        <v>77</v>
      </c>
      <c r="B104" s="20">
        <f>F18</f>
        <v>18153.209999999992</v>
      </c>
    </row>
  </sheetData>
  <mergeCells count="7">
    <mergeCell ref="A9:B9"/>
    <mergeCell ref="A14:B14"/>
    <mergeCell ref="A1:C1"/>
    <mergeCell ref="A2:C2"/>
    <mergeCell ref="A3:C3"/>
    <mergeCell ref="A4:C4"/>
    <mergeCell ref="A5:B5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2019-03-22T11:55:24Z</cp:lastPrinted>
  <dcterms:created xsi:type="dcterms:W3CDTF">2019-03-10T17:53:00Z</dcterms:created>
  <dcterms:modified xsi:type="dcterms:W3CDTF">2019-03-22T12:00:36Z</dcterms:modified>
  <cp:category/>
  <cp:version/>
  <cp:contentType/>
  <cp:contentStatus/>
  <cp:revision>1</cp:revision>
</cp:coreProperties>
</file>