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75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<sst xmlns="http://schemas.openxmlformats.org/spreadsheetml/2006/main" count="96" uniqueCount="90">
  <si>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</si>
  <si>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</si>
  <si>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</si>
  <si>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</si>
  <si>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</si>
  <si>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</si>
  <si>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</si>
  <si>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</si>
  <si>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</si>
  <si>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</si>
  <si>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</si>
  <si>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</si>
  <si>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</si>
  <si>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</si>
  <si>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</si>
  <si>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Санитарные нормы и правила</t>
  </si>
  <si>
    <t>Услуги почты</t>
  </si>
  <si>
    <t>Информационно-консультационные услуги</t>
  </si>
  <si>
    <t>Водоснабжение ОДН на СОИ в МКД</t>
  </si>
  <si>
    <t>Аренда помещения под офис</t>
  </si>
  <si>
    <t>Канцтовары</t>
  </si>
  <si>
    <t>Ремонт  и содержание автомобиля</t>
  </si>
  <si>
    <t>Пополнение транспортной карты</t>
  </si>
  <si>
    <t>Програмное обеспечение</t>
  </si>
  <si>
    <t>Заправка картриджа</t>
  </si>
  <si>
    <t>Вывоз снега</t>
  </si>
  <si>
    <t>Услуги связи</t>
  </si>
  <si>
    <t>Прочие расходы</t>
  </si>
  <si>
    <t>Хозинвентарь</t>
  </si>
  <si>
    <t>Ремонт оргтехники</t>
  </si>
  <si>
    <t>Поверка водосчетчика</t>
  </si>
  <si>
    <t>Электропотребление ОДН на СОИ в МКД</t>
  </si>
  <si>
    <t>Изготовление ключа к домофону</t>
  </si>
  <si>
    <t>Ремонт  и содержание бензокосы</t>
  </si>
  <si>
    <t>Электронная отчетность</t>
  </si>
  <si>
    <t>Билет междугородний</t>
  </si>
  <si>
    <t>услуги по обращению с ТКО</t>
  </si>
  <si>
    <t>Судебные издержки</t>
  </si>
  <si>
    <t>Сервисное обслуживание,техническое сопровождение и ремонт ККТ</t>
  </si>
  <si>
    <t>Подготовка преддоговорной документации</t>
  </si>
  <si>
    <t>Повышение квалификации электротехнического персонала</t>
  </si>
  <si>
    <t>Генерация квалифицированного сертификата ключа проверки электронной подписи</t>
  </si>
  <si>
    <t>Проверка э/сч с прим.эталонного и пломб.</t>
  </si>
  <si>
    <t>Сборка и настройка персонального компьютера</t>
  </si>
  <si>
    <t>Износ спецодежды</t>
  </si>
  <si>
    <t>Имущественные налоги</t>
  </si>
  <si>
    <t>Списание инструмента</t>
  </si>
  <si>
    <t>Услуги банка</t>
  </si>
  <si>
    <t>Госпошлина</t>
  </si>
  <si>
    <t>Итого:</t>
  </si>
  <si>
    <t>Оплата труда рабочего по комплексной уборке</t>
  </si>
  <si>
    <t>Оплата труда покос</t>
  </si>
  <si>
    <t>Оплата труда КиПА</t>
  </si>
  <si>
    <t>Оплата труда сантехников</t>
  </si>
  <si>
    <t>Оплата труда электриков</t>
  </si>
  <si>
    <t>Оплата труда диспечерской службы</t>
  </si>
  <si>
    <t>Оплата труда администрации</t>
  </si>
  <si>
    <t>Подготовка МКД к отопительному сезону</t>
  </si>
  <si>
    <t>Ремонт кровли и работа автоподъемника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</si>
  <si>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</si>
  <si>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</si>
  <si>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</si>
  <si>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</si>
  <si>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</si>
  <si>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</si>
  <si>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</si>
  <si>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</si>
  <si>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</si>
  <si>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</si>
  <si>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</si>
  <si>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</si>
  <si>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</si>
  <si>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</si>
  <si>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</si>
  <si>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</si>
  <si>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</si>
  <si>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</si>
  <si>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</si>
  <si>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</si>
  <si>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</si>
  <si>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</si>
  <si>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</si>
  <si>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</si>
  <si>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Октябрьская ул, дом № 18</t>
  </si>
  <si>
    <t>Ремонт и содержание инструмента</t>
  </si>
  <si>
    <t>Приобретение ОС</t>
  </si>
  <si>
    <t>Амортизация ОС</t>
  </si>
  <si>
    <t>Транспортная услуга</t>
  </si>
  <si>
    <t xml:space="preserve"> Долг за жителями </t>
  </si>
  <si>
    <t>Электропотребление ОДН на СОИ в МКД октябрь 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</si>
</sst>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2" fontId="1" fillId="0" borderId="1" xfId="0" applyNumberFormat="1" applyFont="1" applyAlignment="1">
      <alignment horizontal="right" wrapText="1"/>
    </xf>
    <xf numFmtId="0" fontId="1" fillId="0" borderId="1" xfId="0" applyFill="1" applyAlignment="1">
      <alignment/>
    </xf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ill="1" applyBorder="1" applyAlignment="1">
      <alignment/>
    </xf>
    <xf numFmtId="4" fontId="1" fillId="0" borderId="1" xfId="0" applyNumberFormat="1" applyFont="1" applyBorder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4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7"/>
  <sheetViews>
    <sheetView tabSelected="1" workbookViewId="0" topLeftCell="B2">
      <selection activeCell="C23" sqref="C23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8" width="15.83203125" style="0" customWidth="1"/>
    <col min="9" max="16384" width="10.66015625" style="0" customWidth="1"/>
  </cols>
  <sheetData>
    <row r="1" spans="1:3" ht="15.75">
      <c r="A1" s="9"/>
      <c r="B1" s="10"/>
      <c r="C1" s="10"/>
    </row>
    <row r="2" spans="1:8" ht="18.75">
      <c r="A2" s="66" t="s">
        <v>0</v>
      </c>
      <c r="B2" s="66"/>
      <c r="C2" s="66"/>
      <c r="D2" s="10"/>
      <c r="E2" s="10"/>
      <c r="F2" s="10"/>
      <c r="G2" s="10"/>
      <c r="H2" s="10"/>
    </row>
    <row r="3" spans="1:8" ht="18.75">
      <c r="A3" s="66" t="s">
        <v>1</v>
      </c>
      <c r="B3" s="66"/>
      <c r="C3" s="66"/>
      <c r="D3" s="10"/>
      <c r="E3" s="10"/>
      <c r="F3" s="10"/>
      <c r="G3" s="10"/>
      <c r="H3" s="10"/>
    </row>
    <row r="4" spans="1:8" ht="15.75">
      <c r="A4" s="67" t="s">
        <v>2</v>
      </c>
      <c r="B4" s="68"/>
      <c r="C4" s="68"/>
      <c r="D4" s="10"/>
      <c r="E4" s="10"/>
      <c r="F4" s="10"/>
      <c r="G4" s="10"/>
      <c r="H4" s="10"/>
    </row>
    <row r="5" spans="1:8" ht="15.75">
      <c r="A5" s="68" t="s">
        <v>3</v>
      </c>
      <c r="B5" s="68"/>
      <c r="C5" s="68"/>
      <c r="D5" s="10"/>
      <c r="E5" s="10"/>
      <c r="F5" s="10"/>
      <c r="G5" s="10"/>
      <c r="H5" s="10"/>
    </row>
    <row r="6" spans="1:3" ht="15.75">
      <c r="A6" s="9"/>
      <c r="B6" s="10"/>
      <c r="C6" s="10"/>
    </row>
    <row r="7" spans="1:8" ht="18.75">
      <c r="A7" s="60" t="s">
        <v>83</v>
      </c>
      <c r="B7" s="61"/>
      <c r="C7" s="61"/>
      <c r="D7" s="10"/>
      <c r="E7" s="10"/>
      <c r="F7" s="10"/>
      <c r="G7" s="10"/>
      <c r="H7" s="10"/>
    </row>
    <row r="8" spans="1:3" ht="15.75">
      <c r="A8" s="9"/>
      <c r="B8" s="10"/>
      <c r="C8" s="10"/>
    </row>
    <row r="9" spans="1:8" ht="15.75">
      <c r="A9" s="11"/>
      <c r="B9" s="62" t="s">
        <v>4</v>
      </c>
      <c r="C9" s="63"/>
      <c r="D9" s="10"/>
      <c r="E9" s="10"/>
      <c r="F9" s="10"/>
      <c r="G9" s="10"/>
      <c r="H9" s="10"/>
    </row>
    <row r="10" spans="1:8" ht="15.75">
      <c r="A10" s="12"/>
      <c r="B10" s="13" t="s">
        <v>5</v>
      </c>
      <c r="C10" s="14">
        <v>2</v>
      </c>
      <c r="D10" s="10"/>
      <c r="E10" s="10"/>
      <c r="F10" s="10"/>
      <c r="G10" s="10"/>
      <c r="H10" s="10"/>
    </row>
    <row r="11" spans="1:8" ht="15.75">
      <c r="A11" s="12"/>
      <c r="B11" s="13" t="s">
        <v>6</v>
      </c>
      <c r="C11" s="14">
        <v>1</v>
      </c>
      <c r="D11" s="10"/>
      <c r="E11" s="10"/>
      <c r="F11" s="10"/>
      <c r="G11" s="10"/>
      <c r="H11" s="10"/>
    </row>
    <row r="12" spans="1:8" ht="15.75">
      <c r="A12" s="12"/>
      <c r="B12" s="13" t="s">
        <v>7</v>
      </c>
      <c r="C12" s="14">
        <v>8</v>
      </c>
      <c r="D12" s="10"/>
      <c r="E12" s="10"/>
      <c r="F12" s="10"/>
      <c r="G12" s="10"/>
      <c r="H12" s="10"/>
    </row>
    <row r="13" spans="1:8" ht="15.75">
      <c r="A13" s="12"/>
      <c r="B13" s="13" t="s">
        <v>8</v>
      </c>
      <c r="C13" s="36">
        <v>204.04</v>
      </c>
      <c r="D13" s="10"/>
      <c r="E13" s="10"/>
      <c r="F13" s="10"/>
      <c r="G13" s="10"/>
      <c r="H13" s="10"/>
    </row>
    <row r="14" spans="1:8" ht="15.75">
      <c r="A14" s="16"/>
      <c r="B14" s="64" t="s">
        <v>9</v>
      </c>
      <c r="C14" s="65"/>
      <c r="D14" s="10"/>
      <c r="E14" s="10"/>
      <c r="F14" s="10"/>
      <c r="G14" s="10"/>
      <c r="H14" s="10"/>
    </row>
    <row r="15" spans="1:8" ht="15.75">
      <c r="A15" s="12"/>
      <c r="B15" s="17" t="s">
        <v>59</v>
      </c>
      <c r="C15" s="7">
        <v>14892.66</v>
      </c>
      <c r="D15" s="10"/>
      <c r="E15" s="10"/>
      <c r="F15" s="10"/>
      <c r="G15" s="10"/>
      <c r="H15" s="10"/>
    </row>
    <row r="16" spans="1:8" ht="94.5">
      <c r="A16" s="12"/>
      <c r="B16" s="17"/>
      <c r="C16" s="18"/>
      <c r="D16" s="19" t="s">
        <v>60</v>
      </c>
      <c r="E16" s="20" t="s">
        <v>11</v>
      </c>
      <c r="F16" s="20" t="s">
        <v>61</v>
      </c>
      <c r="G16" s="19" t="s">
        <v>62</v>
      </c>
      <c r="H16" s="10"/>
    </row>
    <row r="17" spans="1:8" ht="15.75">
      <c r="A17" s="12"/>
      <c r="B17" s="13" t="s">
        <v>63</v>
      </c>
      <c r="C17" s="7">
        <v>24047.81</v>
      </c>
      <c r="D17" s="23">
        <v>-73338.72</v>
      </c>
      <c r="E17" s="7">
        <v>17587.92</v>
      </c>
      <c r="F17" s="21">
        <f>C24</f>
        <v>40818.939999999995</v>
      </c>
      <c r="G17" s="21">
        <f>D17+E17-F17</f>
        <v>-96569.73999999999</v>
      </c>
      <c r="H17" s="10"/>
    </row>
    <row r="18" spans="1:8" ht="15.75">
      <c r="A18" s="12">
        <v>22</v>
      </c>
      <c r="B18" s="22" t="s">
        <v>31</v>
      </c>
      <c r="C18" s="7">
        <v>466.78</v>
      </c>
      <c r="D18" s="23">
        <v>-2199.7</v>
      </c>
      <c r="E18" s="7">
        <v>340.09</v>
      </c>
      <c r="F18" s="23">
        <f>C90</f>
        <v>12335.060000000001</v>
      </c>
      <c r="G18" s="21">
        <f>D18+E18-F18</f>
        <v>-14194.670000000002</v>
      </c>
      <c r="H18" s="10"/>
    </row>
    <row r="19" spans="1:8" ht="15.75">
      <c r="A19" s="12">
        <v>23</v>
      </c>
      <c r="B19" s="22" t="s">
        <v>18</v>
      </c>
      <c r="C19" s="7">
        <v>254.92</v>
      </c>
      <c r="D19" s="23">
        <v>-672.12</v>
      </c>
      <c r="E19" s="7">
        <v>182.7</v>
      </c>
      <c r="F19" s="24">
        <f>C93</f>
        <v>248.28</v>
      </c>
      <c r="G19" s="21">
        <f>D19+E19-F19</f>
        <v>-737.7</v>
      </c>
      <c r="H19" s="10"/>
    </row>
    <row r="20" spans="1:8" ht="15.75">
      <c r="A20" s="12">
        <v>24</v>
      </c>
      <c r="B20" s="22" t="s">
        <v>14</v>
      </c>
      <c r="C20" s="7">
        <v>203.72</v>
      </c>
      <c r="D20" s="23">
        <v>-559.14</v>
      </c>
      <c r="E20" s="7">
        <v>161.27</v>
      </c>
      <c r="F20" s="24">
        <f>C94</f>
        <v>129.78</v>
      </c>
      <c r="G20" s="21">
        <f>D20+E20-F20</f>
        <v>-527.65</v>
      </c>
      <c r="H20" s="10"/>
    </row>
    <row r="21" spans="1:8" ht="15.75">
      <c r="A21" s="12"/>
      <c r="B21" s="17" t="s">
        <v>10</v>
      </c>
      <c r="C21" s="25">
        <f>SUM(C17:C20)</f>
        <v>24973.23</v>
      </c>
      <c r="D21" s="26">
        <f>SUM(D17:D20)</f>
        <v>-76769.68</v>
      </c>
      <c r="E21" s="27">
        <f>SUM(E17:E20)</f>
        <v>18271.98</v>
      </c>
      <c r="F21" s="27">
        <f>SUM(F17:F20)</f>
        <v>53532.06</v>
      </c>
      <c r="G21" s="27">
        <f>SUM(G17:G20)</f>
        <v>-112029.75999999998</v>
      </c>
      <c r="H21" s="10"/>
    </row>
    <row r="22" spans="1:8" ht="15.75">
      <c r="A22" s="12"/>
      <c r="B22" s="17" t="s">
        <v>11</v>
      </c>
      <c r="C22" s="25">
        <f>E21</f>
        <v>18271.98</v>
      </c>
      <c r="D22" s="10"/>
      <c r="E22" s="28"/>
      <c r="F22" s="10"/>
      <c r="G22" s="10"/>
      <c r="H22" s="10"/>
    </row>
    <row r="23" spans="1:8" ht="31.5">
      <c r="A23" s="16"/>
      <c r="B23" s="29" t="s">
        <v>12</v>
      </c>
      <c r="C23" s="30">
        <f>C24+C90+C93+C94</f>
        <v>53532.06</v>
      </c>
      <c r="D23" s="10"/>
      <c r="E23" s="10"/>
      <c r="F23" s="10"/>
      <c r="G23" s="10"/>
      <c r="H23" s="10"/>
    </row>
    <row r="24" spans="1:8" ht="15.75">
      <c r="A24" s="12"/>
      <c r="B24" s="17" t="s">
        <v>13</v>
      </c>
      <c r="C24" s="25">
        <f>C25+C39+C63</f>
        <v>40818.939999999995</v>
      </c>
      <c r="D24" s="10"/>
      <c r="E24" s="31"/>
      <c r="F24" s="10"/>
      <c r="G24" s="10"/>
      <c r="H24" s="10"/>
    </row>
    <row r="25" spans="1:8" ht="15.75">
      <c r="A25" s="32">
        <v>1</v>
      </c>
      <c r="B25" s="33" t="s">
        <v>64</v>
      </c>
      <c r="C25" s="25">
        <f>C26+C30+C32+C34+C35+C38</f>
        <v>15220.29</v>
      </c>
      <c r="D25" s="10"/>
      <c r="E25" s="10"/>
      <c r="F25" s="10"/>
      <c r="G25" s="10"/>
      <c r="H25" s="10"/>
    </row>
    <row r="26" spans="1:8" ht="15.75">
      <c r="A26" s="34">
        <v>1</v>
      </c>
      <c r="B26" s="35" t="s">
        <v>65</v>
      </c>
      <c r="C26" s="25">
        <f>SUM(C27:C29)</f>
        <v>7669.15</v>
      </c>
      <c r="D26" s="10"/>
      <c r="E26" s="10"/>
      <c r="F26" s="10"/>
      <c r="G26" s="10"/>
      <c r="H26" s="10"/>
    </row>
    <row r="27" spans="1:8" ht="15.75" hidden="1">
      <c r="A27" s="12">
        <v>1</v>
      </c>
      <c r="B27" s="56" t="s">
        <v>28</v>
      </c>
      <c r="C27" s="57">
        <v>297.26</v>
      </c>
      <c r="D27" s="10"/>
      <c r="E27" s="10"/>
      <c r="F27" s="10"/>
      <c r="G27" s="10"/>
      <c r="H27" s="10"/>
    </row>
    <row r="28" spans="1:8" ht="15.75" hidden="1">
      <c r="A28" s="12">
        <v>1</v>
      </c>
      <c r="B28" s="56" t="s">
        <v>32</v>
      </c>
      <c r="C28" s="57">
        <v>3.97</v>
      </c>
      <c r="D28" s="10"/>
      <c r="E28" s="10"/>
      <c r="F28" s="10"/>
      <c r="G28" s="10"/>
      <c r="H28" s="10"/>
    </row>
    <row r="29" spans="1:8" ht="15.75" hidden="1">
      <c r="A29" s="12">
        <v>1</v>
      </c>
      <c r="B29" s="56" t="s">
        <v>50</v>
      </c>
      <c r="C29" s="4">
        <v>7367.92</v>
      </c>
      <c r="D29" s="10"/>
      <c r="E29" s="10"/>
      <c r="F29" s="10"/>
      <c r="G29" s="10"/>
      <c r="H29" s="10"/>
    </row>
    <row r="30" spans="1:8" ht="15.75">
      <c r="A30" s="34">
        <v>2</v>
      </c>
      <c r="B30" s="35" t="s">
        <v>66</v>
      </c>
      <c r="C30" s="25">
        <f>SUM(C31:C31)</f>
        <v>7367.92</v>
      </c>
      <c r="D30" s="10"/>
      <c r="E30" s="10"/>
      <c r="F30" s="10"/>
      <c r="G30" s="10"/>
      <c r="H30" s="10"/>
    </row>
    <row r="31" spans="1:8" ht="15.75" hidden="1">
      <c r="A31" s="38">
        <v>2</v>
      </c>
      <c r="B31" s="56" t="s">
        <v>50</v>
      </c>
      <c r="C31" s="4">
        <v>7367.92</v>
      </c>
      <c r="D31" s="10"/>
      <c r="E31" s="10"/>
      <c r="F31" s="10"/>
      <c r="G31" s="10"/>
      <c r="H31" s="10"/>
    </row>
    <row r="32" spans="1:8" ht="15.75">
      <c r="A32" s="34">
        <v>3</v>
      </c>
      <c r="B32" s="35" t="s">
        <v>67</v>
      </c>
      <c r="C32" s="25">
        <f>SUM(C33:C33)</f>
        <v>127.77</v>
      </c>
      <c r="D32" s="10"/>
      <c r="E32" s="37"/>
      <c r="F32" s="10"/>
      <c r="G32" s="10"/>
      <c r="H32" s="10"/>
    </row>
    <row r="33" spans="1:8" ht="15.75" hidden="1">
      <c r="A33" s="12">
        <v>3</v>
      </c>
      <c r="B33" s="56" t="s">
        <v>25</v>
      </c>
      <c r="C33" s="57">
        <v>127.77</v>
      </c>
      <c r="D33" s="10"/>
      <c r="E33" s="10"/>
      <c r="F33" s="10"/>
      <c r="G33" s="10"/>
      <c r="H33" s="10"/>
    </row>
    <row r="34" spans="1:8" ht="15.75">
      <c r="A34" s="34">
        <v>4</v>
      </c>
      <c r="B34" s="35" t="s">
        <v>68</v>
      </c>
      <c r="C34" s="39">
        <v>0</v>
      </c>
      <c r="D34" s="10"/>
      <c r="E34" s="10"/>
      <c r="F34" s="10"/>
      <c r="G34" s="10"/>
      <c r="H34" s="10"/>
    </row>
    <row r="35" spans="1:8" ht="15.75">
      <c r="A35" s="34">
        <v>5</v>
      </c>
      <c r="B35" s="40" t="s">
        <v>69</v>
      </c>
      <c r="C35" s="39">
        <f>SUM(C36:C37)</f>
        <v>55.45</v>
      </c>
      <c r="D35" s="10"/>
      <c r="E35" s="10"/>
      <c r="F35" s="10"/>
      <c r="G35" s="10"/>
      <c r="H35" s="10"/>
    </row>
    <row r="36" spans="1:8" ht="15.75" hidden="1">
      <c r="A36" s="34">
        <v>5</v>
      </c>
      <c r="B36" s="56" t="s">
        <v>33</v>
      </c>
      <c r="C36" s="57">
        <v>22.03</v>
      </c>
      <c r="D36" s="10"/>
      <c r="E36" s="10"/>
      <c r="F36" s="10"/>
      <c r="G36" s="10"/>
      <c r="H36" s="10"/>
    </row>
    <row r="37" spans="1:8" ht="15.75" hidden="1">
      <c r="A37" s="12">
        <v>5</v>
      </c>
      <c r="B37" s="56" t="s">
        <v>51</v>
      </c>
      <c r="C37" s="4">
        <v>33.42</v>
      </c>
      <c r="D37" s="10"/>
      <c r="E37" s="10"/>
      <c r="F37" s="10"/>
      <c r="G37" s="10"/>
      <c r="H37" s="10"/>
    </row>
    <row r="38" spans="1:8" ht="15.75">
      <c r="A38" s="34">
        <v>6</v>
      </c>
      <c r="B38" s="40" t="s">
        <v>70</v>
      </c>
      <c r="C38" s="39">
        <v>0</v>
      </c>
      <c r="D38" s="10"/>
      <c r="E38" s="10"/>
      <c r="F38" s="10"/>
      <c r="G38" s="10"/>
      <c r="H38" s="10"/>
    </row>
    <row r="39" spans="1:8" ht="31.5">
      <c r="A39" s="12">
        <v>8</v>
      </c>
      <c r="B39" s="41" t="s">
        <v>71</v>
      </c>
      <c r="C39" s="25">
        <f>C40+C42+C49+C50+C51+C53</f>
        <v>20281.969999999998</v>
      </c>
      <c r="D39" s="10"/>
      <c r="E39" s="10"/>
      <c r="F39" s="10"/>
      <c r="G39" s="10"/>
      <c r="H39" s="10"/>
    </row>
    <row r="40" spans="1:8" ht="31.5">
      <c r="A40" s="12">
        <v>8</v>
      </c>
      <c r="B40" s="42" t="s">
        <v>72</v>
      </c>
      <c r="C40" s="25">
        <f>SUM(C41:C41)</f>
        <v>13972.81</v>
      </c>
      <c r="D40" s="31"/>
      <c r="E40" s="10"/>
      <c r="F40" s="10"/>
      <c r="G40" s="10"/>
      <c r="H40" s="10"/>
    </row>
    <row r="41" spans="1:8" ht="15.75">
      <c r="A41" s="12">
        <v>8</v>
      </c>
      <c r="B41" s="56" t="s">
        <v>58</v>
      </c>
      <c r="C41" s="59">
        <f>8258.84+5711.34+2.63</f>
        <v>13972.81</v>
      </c>
      <c r="D41" s="10"/>
      <c r="E41" s="10"/>
      <c r="F41" s="10"/>
      <c r="G41" s="10"/>
      <c r="H41" s="10"/>
    </row>
    <row r="42" spans="1:8" ht="15.75">
      <c r="A42" s="12">
        <v>9</v>
      </c>
      <c r="B42" s="43" t="s">
        <v>73</v>
      </c>
      <c r="C42" s="25">
        <f>C43+C44+C46+C47</f>
        <v>1.73</v>
      </c>
      <c r="D42" s="10"/>
      <c r="E42" s="10"/>
      <c r="F42" s="10"/>
      <c r="G42" s="10"/>
      <c r="H42" s="10"/>
    </row>
    <row r="43" spans="1:8" ht="15.75">
      <c r="A43" s="12">
        <v>9</v>
      </c>
      <c r="B43" s="44" t="s">
        <v>74</v>
      </c>
      <c r="C43" s="25">
        <v>0</v>
      </c>
      <c r="D43" s="10"/>
      <c r="E43" s="10"/>
      <c r="F43" s="10"/>
      <c r="G43" s="10"/>
      <c r="H43" s="10"/>
    </row>
    <row r="44" spans="1:8" ht="15.75">
      <c r="A44" s="12">
        <v>10</v>
      </c>
      <c r="B44" s="45" t="s">
        <v>75</v>
      </c>
      <c r="C44" s="25">
        <f>SUM(C45:C45)</f>
        <v>1.13</v>
      </c>
      <c r="D44" s="10"/>
      <c r="E44" s="10"/>
      <c r="F44" s="10"/>
      <c r="G44" s="10"/>
      <c r="H44" s="10"/>
    </row>
    <row r="45" spans="1:8" ht="15.75">
      <c r="A45" s="12">
        <v>10</v>
      </c>
      <c r="B45" s="56" t="s">
        <v>30</v>
      </c>
      <c r="C45" s="57">
        <v>1.13</v>
      </c>
      <c r="D45" s="10"/>
      <c r="E45" s="10"/>
      <c r="F45" s="10"/>
      <c r="G45" s="10"/>
      <c r="H45" s="10"/>
    </row>
    <row r="46" spans="1:8" ht="15.75">
      <c r="A46" s="12">
        <v>11</v>
      </c>
      <c r="B46" s="47" t="s">
        <v>76</v>
      </c>
      <c r="C46" s="25">
        <v>0</v>
      </c>
      <c r="D46" s="10"/>
      <c r="E46" s="10"/>
      <c r="F46" s="10"/>
      <c r="G46" s="10"/>
      <c r="H46" s="10"/>
    </row>
    <row r="47" spans="1:8" ht="15.75">
      <c r="A47" s="12">
        <v>12</v>
      </c>
      <c r="B47" s="47" t="s">
        <v>77</v>
      </c>
      <c r="C47" s="25">
        <f>SUM(C48:C48)</f>
        <v>0.6</v>
      </c>
      <c r="D47" s="10"/>
      <c r="E47" s="10"/>
      <c r="F47" s="10"/>
      <c r="G47" s="10"/>
      <c r="H47" s="10"/>
    </row>
    <row r="48" spans="1:8" ht="15.75">
      <c r="A48" s="12">
        <v>12</v>
      </c>
      <c r="B48" s="56" t="s">
        <v>42</v>
      </c>
      <c r="C48" s="57">
        <v>0.6</v>
      </c>
      <c r="D48" s="10"/>
      <c r="E48" s="10"/>
      <c r="F48" s="10"/>
      <c r="G48" s="10"/>
      <c r="H48" s="10"/>
    </row>
    <row r="49" spans="1:8" ht="15.75">
      <c r="A49" s="12">
        <v>13</v>
      </c>
      <c r="B49" s="48" t="s">
        <v>78</v>
      </c>
      <c r="C49" s="25">
        <v>0</v>
      </c>
      <c r="D49" s="10"/>
      <c r="E49" s="10"/>
      <c r="F49" s="10"/>
      <c r="G49" s="10"/>
      <c r="H49" s="10"/>
    </row>
    <row r="50" spans="1:8" ht="15.75">
      <c r="A50" s="12">
        <v>14</v>
      </c>
      <c r="B50" s="48" t="s">
        <v>79</v>
      </c>
      <c r="C50" s="25">
        <v>0</v>
      </c>
      <c r="D50" s="10"/>
      <c r="E50" s="10"/>
      <c r="F50" s="10"/>
      <c r="G50" s="10"/>
      <c r="H50" s="10"/>
    </row>
    <row r="51" spans="1:8" ht="31.5">
      <c r="A51" s="12">
        <v>15</v>
      </c>
      <c r="B51" s="49" t="s">
        <v>80</v>
      </c>
      <c r="C51" s="25">
        <f>SUM(C52:C52)</f>
        <v>1822.3</v>
      </c>
      <c r="D51" s="10"/>
      <c r="E51" s="10"/>
      <c r="F51" s="10"/>
      <c r="G51" s="10"/>
      <c r="H51" s="10"/>
    </row>
    <row r="52" spans="1:8" ht="15.75">
      <c r="A52" s="12">
        <v>15</v>
      </c>
      <c r="B52" s="56" t="s">
        <v>57</v>
      </c>
      <c r="C52" s="57">
        <v>1822.3</v>
      </c>
      <c r="D52" s="10"/>
      <c r="E52" s="10"/>
      <c r="F52" s="10"/>
      <c r="G52" s="10"/>
      <c r="H52" s="10"/>
    </row>
    <row r="53" spans="1:8" ht="15.75">
      <c r="A53" s="12">
        <v>17</v>
      </c>
      <c r="B53" s="50" t="s">
        <v>81</v>
      </c>
      <c r="C53" s="25">
        <f>SUM(C54:C62)</f>
        <v>4485.13</v>
      </c>
      <c r="D53" s="10"/>
      <c r="E53" s="10"/>
      <c r="F53" s="10"/>
      <c r="G53" s="10"/>
      <c r="H53" s="10"/>
    </row>
    <row r="54" spans="1:8" ht="15.75" hidden="1">
      <c r="A54" s="12">
        <v>17</v>
      </c>
      <c r="B54" s="2" t="s">
        <v>26</v>
      </c>
      <c r="C54" s="3">
        <v>40.21</v>
      </c>
      <c r="D54" s="46"/>
      <c r="E54" s="10"/>
      <c r="F54" s="10"/>
      <c r="G54" s="10"/>
      <c r="H54" s="10"/>
    </row>
    <row r="55" spans="1:8" ht="15.75" hidden="1">
      <c r="A55" s="12">
        <v>17</v>
      </c>
      <c r="B55" s="2" t="s">
        <v>21</v>
      </c>
      <c r="C55" s="3">
        <v>355.36</v>
      </c>
      <c r="D55" s="46"/>
      <c r="E55" s="10"/>
      <c r="F55" s="10"/>
      <c r="G55" s="10"/>
      <c r="H55" s="10"/>
    </row>
    <row r="56" spans="1:8" ht="15.75" hidden="1">
      <c r="A56" s="12">
        <v>17</v>
      </c>
      <c r="B56" s="2" t="s">
        <v>84</v>
      </c>
      <c r="C56" s="3">
        <v>5.44</v>
      </c>
      <c r="D56" s="10"/>
      <c r="E56" s="10"/>
      <c r="F56" s="10"/>
      <c r="G56" s="10"/>
      <c r="H56" s="10"/>
    </row>
    <row r="57" spans="1:8" ht="15.75" hidden="1">
      <c r="A57" s="12">
        <v>17</v>
      </c>
      <c r="B57" s="2" t="s">
        <v>44</v>
      </c>
      <c r="C57" s="3">
        <v>170.88</v>
      </c>
      <c r="D57" s="10"/>
      <c r="E57" s="10"/>
      <c r="F57" s="10"/>
      <c r="G57" s="10"/>
      <c r="H57" s="10"/>
    </row>
    <row r="58" spans="1:8" ht="15.75" hidden="1">
      <c r="A58" s="12">
        <v>17</v>
      </c>
      <c r="B58" s="2" t="s">
        <v>46</v>
      </c>
      <c r="C58" s="3">
        <v>1.29</v>
      </c>
      <c r="D58" s="10"/>
      <c r="E58" s="10"/>
      <c r="F58" s="10"/>
      <c r="G58" s="10"/>
      <c r="H58" s="10"/>
    </row>
    <row r="59" spans="1:8" ht="15.75" hidden="1">
      <c r="A59" s="12">
        <v>17</v>
      </c>
      <c r="B59" s="2" t="s">
        <v>52</v>
      </c>
      <c r="C59" s="4">
        <v>135.79</v>
      </c>
      <c r="D59" s="10"/>
      <c r="E59" s="10"/>
      <c r="F59" s="10"/>
      <c r="G59" s="10"/>
      <c r="H59" s="10"/>
    </row>
    <row r="60" spans="1:8" ht="15.75" hidden="1">
      <c r="A60" s="12">
        <v>17</v>
      </c>
      <c r="B60" s="2" t="s">
        <v>53</v>
      </c>
      <c r="C60" s="4">
        <v>1822.3</v>
      </c>
      <c r="D60" s="10"/>
      <c r="E60" s="10"/>
      <c r="F60" s="10"/>
      <c r="G60" s="10"/>
      <c r="H60" s="10"/>
    </row>
    <row r="61" spans="1:8" ht="15.75" hidden="1">
      <c r="A61" s="12">
        <v>17</v>
      </c>
      <c r="B61" s="2" t="s">
        <v>54</v>
      </c>
      <c r="C61" s="4">
        <v>548.68</v>
      </c>
      <c r="D61" s="10"/>
      <c r="E61" s="10"/>
      <c r="F61" s="10"/>
      <c r="G61" s="10"/>
      <c r="H61" s="10"/>
    </row>
    <row r="62" spans="1:8" ht="15.75" hidden="1">
      <c r="A62" s="12">
        <v>17</v>
      </c>
      <c r="B62" s="2" t="s">
        <v>55</v>
      </c>
      <c r="C62" s="4">
        <v>1405.18</v>
      </c>
      <c r="D62" s="10"/>
      <c r="E62" s="10"/>
      <c r="F62" s="10"/>
      <c r="G62" s="10"/>
      <c r="H62" s="10"/>
    </row>
    <row r="63" spans="1:8" ht="299.25">
      <c r="A63" s="12">
        <v>18</v>
      </c>
      <c r="B63" s="51" t="s">
        <v>82</v>
      </c>
      <c r="C63" s="52">
        <f>SUM(C64:C89)</f>
        <v>5316.68</v>
      </c>
      <c r="D63" s="10"/>
      <c r="E63" s="10"/>
      <c r="F63" s="10"/>
      <c r="G63" s="10"/>
      <c r="H63" s="10"/>
    </row>
    <row r="64" spans="1:8" ht="15.75" hidden="1">
      <c r="A64" s="12">
        <v>18</v>
      </c>
      <c r="B64" s="13" t="s">
        <v>85</v>
      </c>
      <c r="C64" s="36">
        <v>151.92</v>
      </c>
      <c r="D64" s="46"/>
      <c r="E64" s="10"/>
      <c r="F64" s="10"/>
      <c r="G64" s="10"/>
      <c r="H64" s="10"/>
    </row>
    <row r="65" spans="1:8" ht="15.75" hidden="1">
      <c r="A65" s="12">
        <v>18</v>
      </c>
      <c r="B65" s="13" t="s">
        <v>86</v>
      </c>
      <c r="C65" s="3">
        <v>81.55</v>
      </c>
      <c r="D65" s="10"/>
      <c r="E65" s="10"/>
      <c r="F65" s="10"/>
      <c r="G65" s="10"/>
      <c r="H65" s="10"/>
    </row>
    <row r="66" spans="1:8" ht="15.75" hidden="1">
      <c r="A66" s="12">
        <v>18</v>
      </c>
      <c r="B66" s="13" t="s">
        <v>45</v>
      </c>
      <c r="C66" s="3">
        <v>3.43</v>
      </c>
      <c r="D66" s="10"/>
      <c r="E66" s="10"/>
      <c r="F66" s="10"/>
      <c r="G66" s="10"/>
      <c r="H66" s="10"/>
    </row>
    <row r="67" spans="1:8" ht="15.75" hidden="1">
      <c r="A67" s="12">
        <v>18</v>
      </c>
      <c r="B67" s="2" t="s">
        <v>15</v>
      </c>
      <c r="C67" s="3">
        <v>21.19</v>
      </c>
      <c r="D67" s="10"/>
      <c r="E67" s="10"/>
      <c r="F67" s="10"/>
      <c r="G67" s="10"/>
      <c r="H67" s="10"/>
    </row>
    <row r="68" spans="1:8" ht="15.75" hidden="1">
      <c r="A68" s="12">
        <v>18</v>
      </c>
      <c r="B68" s="2" t="s">
        <v>16</v>
      </c>
      <c r="C68" s="3">
        <v>11.42</v>
      </c>
      <c r="D68" s="10"/>
      <c r="E68" s="10"/>
      <c r="F68" s="10"/>
      <c r="G68" s="10"/>
      <c r="H68" s="10"/>
    </row>
    <row r="69" spans="1:8" ht="15.75" hidden="1">
      <c r="A69" s="12">
        <v>18</v>
      </c>
      <c r="B69" s="2" t="s">
        <v>17</v>
      </c>
      <c r="C69" s="3">
        <v>83.24</v>
      </c>
      <c r="D69" s="10"/>
      <c r="E69" s="10"/>
      <c r="F69" s="10"/>
      <c r="G69" s="10"/>
      <c r="H69" s="10"/>
    </row>
    <row r="70" spans="1:8" ht="15.75" hidden="1">
      <c r="A70" s="12">
        <v>18</v>
      </c>
      <c r="B70" s="2" t="s">
        <v>19</v>
      </c>
      <c r="C70" s="3">
        <v>610.02</v>
      </c>
      <c r="D70" s="10"/>
      <c r="E70" s="10"/>
      <c r="F70" s="10"/>
      <c r="G70" s="10"/>
      <c r="H70" s="10"/>
    </row>
    <row r="71" spans="1:8" ht="15.75" hidden="1">
      <c r="A71" s="12">
        <v>18</v>
      </c>
      <c r="B71" s="2" t="s">
        <v>20</v>
      </c>
      <c r="C71" s="3">
        <v>180.44</v>
      </c>
      <c r="D71" s="10"/>
      <c r="E71" s="10"/>
      <c r="F71" s="10"/>
      <c r="G71" s="10"/>
      <c r="H71" s="10"/>
    </row>
    <row r="72" spans="1:8" ht="15.75" hidden="1">
      <c r="A72" s="12">
        <v>18</v>
      </c>
      <c r="B72" s="2" t="s">
        <v>22</v>
      </c>
      <c r="C72" s="3">
        <v>20.48</v>
      </c>
      <c r="D72" s="10"/>
      <c r="E72" s="10"/>
      <c r="F72" s="10"/>
      <c r="G72" s="10"/>
      <c r="H72" s="10"/>
    </row>
    <row r="73" spans="1:8" ht="15.75" hidden="1">
      <c r="A73" s="12">
        <v>18</v>
      </c>
      <c r="B73" s="2" t="s">
        <v>23</v>
      </c>
      <c r="C73" s="3">
        <v>52.96</v>
      </c>
      <c r="D73" s="10"/>
      <c r="E73" s="10"/>
      <c r="F73" s="10"/>
      <c r="G73" s="10"/>
      <c r="H73" s="10"/>
    </row>
    <row r="74" spans="1:8" ht="15.75" hidden="1">
      <c r="A74" s="12">
        <v>18</v>
      </c>
      <c r="B74" s="2" t="s">
        <v>24</v>
      </c>
      <c r="C74" s="3">
        <v>10.37</v>
      </c>
      <c r="D74" s="10"/>
      <c r="E74" s="10"/>
      <c r="F74" s="10"/>
      <c r="G74" s="10"/>
      <c r="H74" s="10"/>
    </row>
    <row r="75" spans="1:8" ht="15.75" hidden="1">
      <c r="A75" s="12">
        <v>18</v>
      </c>
      <c r="B75" s="2" t="s">
        <v>29</v>
      </c>
      <c r="C75" s="3">
        <v>0.28</v>
      </c>
      <c r="D75" s="10"/>
      <c r="E75" s="10"/>
      <c r="F75" s="10"/>
      <c r="G75" s="10"/>
      <c r="H75" s="10"/>
    </row>
    <row r="76" spans="1:8" ht="15.75" hidden="1">
      <c r="A76" s="12">
        <v>18</v>
      </c>
      <c r="B76" s="2" t="s">
        <v>87</v>
      </c>
      <c r="C76" s="3">
        <v>4.56</v>
      </c>
      <c r="D76" s="10"/>
      <c r="E76" s="10"/>
      <c r="F76" s="10"/>
      <c r="G76" s="10"/>
      <c r="H76" s="10"/>
    </row>
    <row r="77" spans="1:8" ht="15.75" hidden="1">
      <c r="A77" s="12">
        <v>18</v>
      </c>
      <c r="B77" s="2" t="s">
        <v>34</v>
      </c>
      <c r="C77" s="3">
        <v>6.67</v>
      </c>
      <c r="D77" s="10"/>
      <c r="E77" s="10"/>
      <c r="F77" s="10"/>
      <c r="G77" s="10"/>
      <c r="H77" s="10"/>
    </row>
    <row r="78" spans="1:8" ht="15.75" hidden="1">
      <c r="A78" s="12">
        <v>18</v>
      </c>
      <c r="B78" s="2" t="s">
        <v>35</v>
      </c>
      <c r="C78" s="3">
        <v>5.93</v>
      </c>
      <c r="D78" s="10"/>
      <c r="E78" s="10"/>
      <c r="F78" s="10"/>
      <c r="G78" s="10"/>
      <c r="H78" s="10"/>
    </row>
    <row r="79" spans="1:8" ht="15.75" hidden="1">
      <c r="A79" s="12">
        <v>18</v>
      </c>
      <c r="B79" s="2" t="s">
        <v>36</v>
      </c>
      <c r="C79" s="3">
        <v>5.62</v>
      </c>
      <c r="D79" s="10"/>
      <c r="E79" s="10"/>
      <c r="F79" s="10"/>
      <c r="G79" s="10"/>
      <c r="H79" s="10"/>
    </row>
    <row r="80" spans="1:8" ht="15.75" hidden="1">
      <c r="A80" s="12">
        <v>18</v>
      </c>
      <c r="B80" s="2" t="s">
        <v>37</v>
      </c>
      <c r="C80" s="3">
        <v>0.95</v>
      </c>
      <c r="D80" s="10"/>
      <c r="E80" s="10"/>
      <c r="F80" s="10"/>
      <c r="G80" s="10"/>
      <c r="H80" s="10"/>
    </row>
    <row r="81" spans="1:8" ht="15.75" hidden="1">
      <c r="A81" s="12">
        <v>18</v>
      </c>
      <c r="B81" s="2" t="s">
        <v>38</v>
      </c>
      <c r="C81" s="3">
        <v>4.01</v>
      </c>
      <c r="D81" s="10"/>
      <c r="E81" s="10"/>
      <c r="F81" s="10"/>
      <c r="G81" s="10"/>
      <c r="H81" s="10"/>
    </row>
    <row r="82" spans="1:8" ht="15.75" hidden="1">
      <c r="A82" s="12">
        <v>18</v>
      </c>
      <c r="B82" s="2" t="s">
        <v>39</v>
      </c>
      <c r="C82" s="3">
        <v>0.82</v>
      </c>
      <c r="D82" s="10"/>
      <c r="E82" s="10"/>
      <c r="F82" s="10"/>
      <c r="G82" s="10"/>
      <c r="H82" s="10"/>
    </row>
    <row r="83" spans="1:8" ht="15.75" hidden="1">
      <c r="A83" s="12">
        <v>18</v>
      </c>
      <c r="B83" s="2" t="s">
        <v>40</v>
      </c>
      <c r="C83" s="3">
        <v>4.01</v>
      </c>
      <c r="D83" s="10"/>
      <c r="E83" s="10"/>
      <c r="F83" s="10"/>
      <c r="G83" s="10"/>
      <c r="H83" s="10"/>
    </row>
    <row r="84" spans="1:8" ht="31.5" hidden="1">
      <c r="A84" s="12">
        <v>18</v>
      </c>
      <c r="B84" s="2" t="s">
        <v>41</v>
      </c>
      <c r="C84" s="3">
        <v>6.18</v>
      </c>
      <c r="D84" s="10"/>
      <c r="E84" s="10"/>
      <c r="F84" s="10"/>
      <c r="G84" s="10"/>
      <c r="H84" s="10"/>
    </row>
    <row r="85" spans="1:8" ht="15.75" hidden="1">
      <c r="A85" s="12">
        <v>18</v>
      </c>
      <c r="B85" s="2" t="s">
        <v>43</v>
      </c>
      <c r="C85" s="3">
        <v>2.97</v>
      </c>
      <c r="D85" s="10"/>
      <c r="E85" s="10"/>
      <c r="F85" s="10"/>
      <c r="G85" s="10"/>
      <c r="H85" s="10"/>
    </row>
    <row r="86" spans="1:8" ht="15.75" hidden="1">
      <c r="A86" s="12">
        <v>18</v>
      </c>
      <c r="B86" s="2" t="s">
        <v>47</v>
      </c>
      <c r="C86" s="3">
        <v>100.76</v>
      </c>
      <c r="D86" s="10"/>
      <c r="E86" s="10"/>
      <c r="F86" s="10"/>
      <c r="G86" s="10"/>
      <c r="H86" s="10"/>
    </row>
    <row r="87" spans="1:8" ht="15.75" hidden="1">
      <c r="A87" s="12">
        <v>18</v>
      </c>
      <c r="B87" s="2" t="s">
        <v>27</v>
      </c>
      <c r="C87" s="3">
        <v>606.04</v>
      </c>
      <c r="D87" s="46"/>
      <c r="E87" s="10"/>
      <c r="F87" s="10"/>
      <c r="G87" s="10"/>
      <c r="H87" s="10"/>
    </row>
    <row r="88" spans="1:8" ht="15.75" hidden="1">
      <c r="A88" s="12">
        <v>18</v>
      </c>
      <c r="B88" s="5" t="s">
        <v>48</v>
      </c>
      <c r="C88" s="6">
        <v>69.67</v>
      </c>
      <c r="D88" s="10"/>
      <c r="E88" s="10"/>
      <c r="F88" s="10"/>
      <c r="G88" s="10"/>
      <c r="H88" s="10"/>
    </row>
    <row r="89" spans="1:8" ht="15.75" hidden="1">
      <c r="A89" s="12">
        <v>18</v>
      </c>
      <c r="B89" s="5" t="s">
        <v>56</v>
      </c>
      <c r="C89" s="7">
        <v>3271.19</v>
      </c>
      <c r="D89" s="10"/>
      <c r="E89" s="10"/>
      <c r="F89" s="10"/>
      <c r="G89" s="10"/>
      <c r="H89" s="10"/>
    </row>
    <row r="90" spans="1:8" ht="15.75">
      <c r="A90" s="12">
        <v>22</v>
      </c>
      <c r="B90" s="53" t="s">
        <v>31</v>
      </c>
      <c r="C90" s="8">
        <f>SUM(C91:C92)</f>
        <v>12335.060000000001</v>
      </c>
      <c r="D90" s="10"/>
      <c r="E90" s="10"/>
      <c r="F90" s="10"/>
      <c r="G90" s="10"/>
      <c r="H90" s="10"/>
    </row>
    <row r="91" spans="1:8" ht="15.75" hidden="1">
      <c r="A91" s="12">
        <v>22</v>
      </c>
      <c r="B91" s="22" t="s">
        <v>31</v>
      </c>
      <c r="C91" s="8">
        <v>10838.28</v>
      </c>
      <c r="D91" s="10"/>
      <c r="E91" s="10"/>
      <c r="F91" s="10"/>
      <c r="G91" s="10"/>
      <c r="H91" s="10"/>
    </row>
    <row r="92" spans="1:8" ht="15.75" hidden="1">
      <c r="A92" s="12">
        <v>22</v>
      </c>
      <c r="B92" s="22" t="s">
        <v>89</v>
      </c>
      <c r="C92" s="8">
        <v>1496.78</v>
      </c>
      <c r="D92" s="10"/>
      <c r="E92" s="10"/>
      <c r="F92" s="10"/>
      <c r="G92" s="10"/>
      <c r="H92" s="10"/>
    </row>
    <row r="93" spans="1:8" ht="15.75">
      <c r="A93" s="12">
        <v>23</v>
      </c>
      <c r="B93" s="53" t="s">
        <v>18</v>
      </c>
      <c r="C93" s="6">
        <v>248.28</v>
      </c>
      <c r="H93" s="10"/>
    </row>
    <row r="94" spans="1:8" ht="17.25" customHeight="1">
      <c r="A94" s="12">
        <v>24</v>
      </c>
      <c r="B94" s="53" t="s">
        <v>14</v>
      </c>
      <c r="C94" s="6">
        <v>129.78</v>
      </c>
      <c r="H94" s="10"/>
    </row>
    <row r="95" spans="1:8" ht="15.75">
      <c r="A95" s="12"/>
      <c r="B95" s="22"/>
      <c r="C95" s="15"/>
      <c r="H95" s="10"/>
    </row>
    <row r="96" spans="1:3" ht="18.75">
      <c r="A96" s="54" t="s">
        <v>49</v>
      </c>
      <c r="B96" s="58" t="s">
        <v>88</v>
      </c>
      <c r="C96" s="55">
        <f>-G21</f>
        <v>112029.75999999998</v>
      </c>
    </row>
    <row r="97" spans="1:3" ht="15.75">
      <c r="A97" s="9"/>
      <c r="B97" s="10"/>
      <c r="C97" s="10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2020-04-03T09:02:25Z</cp:lastPrinted>
  <dcterms:created xsi:type="dcterms:W3CDTF">2020-03-12T12:03:00Z</dcterms:created>
  <dcterms:modified xsi:type="dcterms:W3CDTF">2020-04-03T09:02:36Z</dcterms:modified>
  <cp:category/>
  <cp:version/>
  <cp:contentType/>
  <cp:contentStatus/>
  <cp:revision>1</cp:revision>
</cp:coreProperties>
</file>